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<sst xmlns="http://schemas.openxmlformats.org/spreadsheetml/2006/main" count="29" uniqueCount="29">
  <si>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</si>
  <si>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III020</t>
  </si>
  <si>
    <t xml:space="preserve">U</t>
  </si>
  <si>
    <t xml:space="preserve">Lluminària per a hospital. Instal·lació encastada.</t>
  </si>
  <si>
    <r>
      <rPr>
        <sz val="8.25"/>
        <color rgb="FF000000"/>
        <rFont val="Arial"/>
        <family val="2"/>
      </rPr>
      <t xml:space="preserve">Lluminària quadrada per a hospital, de sostre, de xapa d'acer, acabat termoesmaltat, de color blanc acabat mat, amb tractament antibacterià, no regulable, de 44 W, alimentació a 220/240 V i 50-60 Hz, de 600x600x90 mm, amb llum LED, temperatura de color 4000 K, òptica formada per reflector d'alt rendiment, feix de llum extensiu 82°, difusor microprismàtic d'alta transparència, tancament òptic amb vidre de seguretat trempat, marc embellidor d'alumini extrudit, índex d'enlluernament unificat menor de 19, índex de reproducció cromàtica major de 80, flux lluminós 4707 lúmens, grau de protecció IP65, amb sistema de fixació i reglets de connexió. Instal·lació encastada.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</si>
  <si>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</si>
  <si>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</si>
  <si>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</si>
  <si>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</si>
  <si>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</si>
  <si>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</si>
  <si>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</si>
  <si>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mt34lle180a</t>
  </si>
  <si>
    <t xml:space="preserve">U</t>
  </si>
  <si>
    <t xml:space="preserve">Lluminària quadrada per a hospital, de sostre, de xapa d'acer, acabat termoesmaltat, de color blanc acabat mat, amb tractament antibacterià, no regulable, de 44 W, alimentació a 220/240 V i 50-60 Hz, de 600x600x90 mm, amb llum LED, temperatura de color 4000 K, òptica formada per reflector d'alt rendiment, feix de llum extensiu 82°, difusor microprismàtic d'alta transparència, tancament òptic amb vidre de seguretat trempat, marc embellidor d'alumini extrudit, índex d'enlluernament unificat menor de 19, índex de reproducció cromàtica major de 80, flux lluminós 4707 lúmens, grau de protecció IP65, amb sistema de fixació i reglets de connexió, per a encastar.</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</si>
  <si>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</si>
  <si>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</si>
  <si>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</si>
  <si>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</si>
  <si>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</si>
  <si>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</si>
  <si>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</si>
  <si>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</si>
  <si>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</si>
  <si>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</si>
  <si>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</si>
  <si>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</si>
  <si>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216,08€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</si>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</sst>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93" customWidth="1"/>
    <col min="3" max="3" width="6.80" customWidth="1"/>
    <col min="4" max="4" width="76.84"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687.79</v>
      </c>
      <c r="G10" s="14">
        <f ca="1">ROUND(INDIRECT(ADDRESS(ROW()+(0), COLUMN()+(-2), 1))*INDIRECT(ADDRESS(ROW()+(0), COLUMN()+(-1), 1)), 2)</f>
        <v>687.79</v>
      </c>
    </row>
    <row r="11" spans="1:7" ht="13.50" thickBot="1" customHeight="1">
      <c r="A11" s="15"/>
      <c r="B11" s="15"/>
      <c r="C11" s="15"/>
      <c r="D11" s="15"/>
      <c r="E11" s="9" t="s">
        <v>15</v>
      </c>
      <c r="F11" s="9"/>
      <c r="G11" s="17">
        <f ca="1">ROUND(SUM(INDIRECT(ADDRESS(ROW()+(-1), COLUMN()+(0), 1))), 2)</f>
        <v>687.79</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0.322</v>
      </c>
      <c r="F13" s="13">
        <v>30.63</v>
      </c>
      <c r="G13" s="13">
        <f ca="1">ROUND(INDIRECT(ADDRESS(ROW()+(0), COLUMN()+(-2), 1))*INDIRECT(ADDRESS(ROW()+(0), COLUMN()+(-1), 1)), 2)</f>
        <v>9.86</v>
      </c>
    </row>
    <row r="14" spans="1:7" ht="13.50" thickBot="1" customHeight="1">
      <c r="A14" s="1" t="s">
        <v>20</v>
      </c>
      <c r="B14" s="1"/>
      <c r="C14" s="10" t="s">
        <v>21</v>
      </c>
      <c r="D14" s="1" t="s">
        <v>22</v>
      </c>
      <c r="E14" s="12">
        <v>0.322</v>
      </c>
      <c r="F14" s="14">
        <v>26.36</v>
      </c>
      <c r="G14" s="14">
        <f ca="1">ROUND(INDIRECT(ADDRESS(ROW()+(0), COLUMN()+(-2), 1))*INDIRECT(ADDRESS(ROW()+(0), COLUMN()+(-1), 1)), 2)</f>
        <v>8.49</v>
      </c>
    </row>
    <row r="15" spans="1:7" ht="13.50" thickBot="1" customHeight="1">
      <c r="A15" s="15"/>
      <c r="B15" s="15"/>
      <c r="C15" s="15"/>
      <c r="D15" s="15"/>
      <c r="E15" s="9" t="s">
        <v>23</v>
      </c>
      <c r="F15" s="9"/>
      <c r="G15" s="17">
        <f ca="1">ROUND(SUM(INDIRECT(ADDRESS(ROW()+(-1), COLUMN()+(0), 1)),INDIRECT(ADDRESS(ROW()+(-2), COLUMN()+(0), 1))), 2)</f>
        <v>18.35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706.14</v>
      </c>
      <c r="G17" s="14">
        <f ca="1">ROUND(INDIRECT(ADDRESS(ROW()+(0), COLUMN()+(-2), 1))*INDIRECT(ADDRESS(ROW()+(0), COLUMN()+(-1), 1))/100, 2)</f>
        <v>14.12</v>
      </c>
    </row>
    <row r="18" spans="1:7" ht="13.50" thickBot="1" customHeight="1">
      <c r="A18" s="21" t="s">
        <v>27</v>
      </c>
      <c r="B18" s="21"/>
      <c r="C18" s="22"/>
      <c r="D18" s="23"/>
      <c r="E18" s="24" t="s">
        <v>28</v>
      </c>
      <c r="F18" s="25"/>
      <c r="G18" s="26">
        <f ca="1">ROUND(SUM(INDIRECT(ADDRESS(ROW()+(-1), COLUMN()+(0), 1)),INDIRECT(ADDRESS(ROW()+(-3), COLUMN()+(0), 1)),INDIRECT(ADDRESS(ROW()+(-7), COLUMN()+(0), 1))), 2)</f>
        <v>720.26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