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<sst xmlns="http://schemas.openxmlformats.org/spreadsheetml/2006/main" count="54" uniqueCount="54">
  <si>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</si>
  <si>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IOJ205</t>
  </si>
  <si>
    <t xml:space="preserve">m²</t>
  </si>
  <si>
    <t xml:space="preserve">Protecció passiva contra incendis de conductes metàl·lics de ventilació i extracció de fums, amb llanes minerals, sistema "ROCKWOOL".</t>
  </si>
  <si>
    <r>
      <rPr>
        <sz val="8.25"/>
        <color rgb="FF000000"/>
        <rFont val="Arial"/>
        <family val="2"/>
      </rPr>
      <t xml:space="preserve">Sistema de protecció passiva contra incendis de conducte metàl·lic horitzontal de secció rectangular per a garantir la resistència al foc EI 120 segons UNE-EN 1366-1, sistema "ROCKWOOL", mitjançant el recobriment amb panells rígids de llana de roca volcànica Conlit Duct 120 "ROCKWOOL", segons UNE-EN 14303, revestits per una de les seves cares amb una làmina d'alumini reforçat color negre, de 90 mm d'espessor. Inclús perns electrosoldats per a la fixació dels panells a la superfície metàl·lica, adhesiu a base de silicats, d'adormiment lent, Cola Conlit "ROCKWOOL", per a encolat de peces de llana de roca tipus Conlit, cinta autoadhesiva d'alumini, de color negre, per a segellat d'unions, perfils en U, d'acer galvanitzat, de 60 mm per al reforç de la trobada entre la llana mineral i el parament, i banda perimetral realitzada amb panell rígid de llana de roca volcànica, de 100 mm d'amplada per alsegellat ignífug del trobada entre la llana mineral i el parament.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</si>
  <si>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</si>
  <si>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</si>
  <si>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</si>
  <si>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</si>
  <si>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</si>
  <si>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</si>
  <si>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</si>
  <si>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mt42cow010a</t>
  </si>
  <si>
    <t xml:space="preserve">m²</t>
  </si>
  <si>
    <t xml:space="preserve">Panell rígid de llana de roca volcànica Conlit Duct 120 "ROCKWOOL", segons UNE-EN 14303, revestit per una de les seves cares amb una làmina d'alumini reforçat color negre, de 90 mm d'espessor, densitat 180 kg/m³, calor específic 840 J/kgK, factor de resistència a la difusió del vapor d'aigua 1,4 i Euroclasse A1 de reacció al foc segons UNE-EN 13501-1, per a la protecció contra incendis de conductes metàl·lics rectangulars.</t>
  </si>
  <si>
    <t xml:space="preserve">mt42coi037e</t>
  </si>
  <si>
    <t xml:space="preserve">U</t>
  </si>
  <si>
    <t xml:space="preserve">Perns electrosoldables, de 100 mm de longitud, per a fixació del panell a la superfície metàl·lica.</t>
  </si>
  <si>
    <t xml:space="preserve">mt16lrw081b</t>
  </si>
  <si>
    <t xml:space="preserve">kg</t>
  </si>
  <si>
    <t xml:space="preserve">Adhesiu a base de silicats, d'adormiment lent, Cola Conlit "ROCKWOOL", per a encolat de peces de llana de roca tipus Conlit en instal·lacions sotmeses a altes temperatures o elements de protecció passiva contra incendis.</t>
  </si>
  <si>
    <t xml:space="preserve">mt42coi126a</t>
  </si>
  <si>
    <t xml:space="preserve">m</t>
  </si>
  <si>
    <t xml:space="preserve">Cinta autoadhesiva d'alumini, de color negre, de 90 mm d'amplada, amb adhesiu a base de resines acríliques.</t>
  </si>
  <si>
    <t xml:space="preserve">mt12psg160b</t>
  </si>
  <si>
    <t xml:space="preserve">m</t>
  </si>
  <si>
    <t xml:space="preserve">Perfil en U, d'acer galvanitzat, de 60 mm.</t>
  </si>
  <si>
    <t xml:space="preserve">mt07pcl030</t>
  </si>
  <si>
    <t xml:space="preserve">U</t>
  </si>
  <si>
    <t xml:space="preserve">Cargol autoforadant rosca-xapa, per a fixació de xapes.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</si>
  <si>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</si>
  <si>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</si>
  <si>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</si>
  <si>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</si>
  <si>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</si>
  <si>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</si>
  <si>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</si>
  <si>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</si>
  <si>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</si>
  <si>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</si>
  <si>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</si>
  <si>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</si>
  <si>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</si>
  <si>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</si>
  <si>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</si>
  <si>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</si>
  <si>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</si>
  <si>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</si>
  <si>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</si>
  <si>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</si>
  <si>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Productos  aislantes  térmicos  para  equipos  en edificación  e  instalaciones  industriales.  Productos manufacturados  de  lana  mineral  (MW). 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</si>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</sst>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12" customWidth="1"/>
    <col min="4" max="4" width="74.80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1.15</v>
      </c>
      <c r="F10" s="11"/>
      <c r="G10" s="12">
        <v>121.76</v>
      </c>
      <c r="H10" s="12">
        <f ca="1">ROUND(INDIRECT(ADDRESS(ROW()+(0), COLUMN()+(-3), 1))*INDIRECT(ADDRESS(ROW()+(0), COLUMN()+(-1), 1)), 2)</f>
        <v>140.02</v>
      </c>
      <c r="I10" s="12"/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</v>
      </c>
      <c r="F11" s="11"/>
      <c r="G11" s="12">
        <v>0.15</v>
      </c>
      <c r="H11" s="12">
        <f ca="1">ROUND(INDIRECT(ADDRESS(ROW()+(0), COLUMN()+(-3), 1))*INDIRECT(ADDRESS(ROW()+(0), COLUMN()+(-1), 1)), 2)</f>
        <v>2.25</v>
      </c>
      <c r="I11" s="12"/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1"/>
      <c r="G12" s="12">
        <v>15.47</v>
      </c>
      <c r="H12" s="12">
        <f ca="1">ROUND(INDIRECT(ADDRESS(ROW()+(0), COLUMN()+(-3), 1))*INDIRECT(ADDRESS(ROW()+(0), COLUMN()+(-1), 1)), 2)</f>
        <v>3.09</v>
      </c>
      <c r="I12" s="12"/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0.9</v>
      </c>
      <c r="F13" s="11"/>
      <c r="G13" s="12">
        <v>0.01</v>
      </c>
      <c r="H13" s="12">
        <f ca="1">ROUND(INDIRECT(ADDRESS(ROW()+(0), COLUMN()+(-3), 1))*INDIRECT(ADDRESS(ROW()+(0), COLUMN()+(-1), 1)), 2)</f>
        <v>0.01</v>
      </c>
      <c r="I13" s="12"/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0.67</v>
      </c>
      <c r="F14" s="11"/>
      <c r="G14" s="12">
        <v>1.14</v>
      </c>
      <c r="H14" s="12">
        <f ca="1">ROUND(INDIRECT(ADDRESS(ROW()+(0), COLUMN()+(-3), 1))*INDIRECT(ADDRESS(ROW()+(0), COLUMN()+(-1), 1)), 2)</f>
        <v>0.76</v>
      </c>
      <c r="I14" s="12"/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4</v>
      </c>
      <c r="F15" s="13"/>
      <c r="G15" s="14">
        <v>0.35</v>
      </c>
      <c r="H15" s="14">
        <f ca="1">ROUND(INDIRECT(ADDRESS(ROW()+(0), COLUMN()+(-3), 1))*INDIRECT(ADDRESS(ROW()+(0), COLUMN()+(-1), 1)), 2)</f>
        <v>1.4</v>
      </c>
      <c r="I15" s="14"/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147.53</v>
      </c>
      <c r="I16" s="17"/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5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0.611</v>
      </c>
      <c r="F18" s="11"/>
      <c r="G18" s="12">
        <v>29.34</v>
      </c>
      <c r="H18" s="12">
        <f ca="1">ROUND(INDIRECT(ADDRESS(ROW()+(0), COLUMN()+(-3), 1))*INDIRECT(ADDRESS(ROW()+(0), COLUMN()+(-1), 1)), 2)</f>
        <v>17.93</v>
      </c>
      <c r="I18" s="12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0.611</v>
      </c>
      <c r="F19" s="13"/>
      <c r="G19" s="14">
        <v>25.28</v>
      </c>
      <c r="H19" s="14">
        <f ca="1">ROUND(INDIRECT(ADDRESS(ROW()+(0), COLUMN()+(-3), 1))*INDIRECT(ADDRESS(ROW()+(0), COLUMN()+(-1), 1)), 2)</f>
        <v>15.45</v>
      </c>
      <c r="I19" s="14"/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17">
        <f ca="1">ROUND(SUM(INDIRECT(ADDRESS(ROW()+(-1), COLUMN()+(0), 1)),INDIRECT(ADDRESS(ROW()+(-2), COLUMN()+(0), 1))), 2)</f>
        <v>33.38</v>
      </c>
      <c r="I20" s="17"/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5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3"/>
      <c r="G22" s="14">
        <f ca="1">ROUND(SUM(INDIRECT(ADDRESS(ROW()+(-2), COLUMN()+(1), 1)),INDIRECT(ADDRESS(ROW()+(-6), COLUMN()+(1), 1))), 2)</f>
        <v>180.91</v>
      </c>
      <c r="H22" s="14">
        <f ca="1">ROUND(INDIRECT(ADDRESS(ROW()+(0), COLUMN()+(-3), 1))*INDIRECT(ADDRESS(ROW()+(0), COLUMN()+(-1), 1))/100, 2)</f>
        <v>3.62</v>
      </c>
      <c r="I22" s="14"/>
    </row>
    <row r="23" spans="1:9" ht="13.50" thickBot="1" customHeight="1">
      <c r="A23" s="21" t="s">
        <v>42</v>
      </c>
      <c r="B23" s="21"/>
      <c r="C23" s="22"/>
      <c r="D23" s="23"/>
      <c r="E23" s="24" t="s">
        <v>43</v>
      </c>
      <c r="F23" s="24"/>
      <c r="G23" s="25"/>
      <c r="H23" s="26">
        <f ca="1">ROUND(SUM(INDIRECT(ADDRESS(ROW()+(-1), COLUMN()+(0), 1)),INDIRECT(ADDRESS(ROW()+(-3), COLUMN()+(0), 1)),INDIRECT(ADDRESS(ROW()+(-7), COLUMN()+(0), 1))), 2)</f>
        <v>184.53</v>
      </c>
      <c r="I23" s="26"/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 t="s">
        <v>46</v>
      </c>
      <c r="G26" s="27"/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1.11201e+006</v>
      </c>
      <c r="F27" s="29">
        <v>1.11201e+006</v>
      </c>
      <c r="G27" s="29"/>
      <c r="H27" s="29"/>
      <c r="I27" s="29" t="s">
        <v>49</v>
      </c>
    </row>
    <row r="28" spans="1:9" ht="24.0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</row>
  </sheetData>
  <mergeCells count="61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F15"/>
    <mergeCell ref="H15:I15"/>
    <mergeCell ref="A16:B16"/>
    <mergeCell ref="E16:G16"/>
    <mergeCell ref="H16:I16"/>
    <mergeCell ref="A17:B17"/>
    <mergeCell ref="D17:F17"/>
    <mergeCell ref="H17:I17"/>
    <mergeCell ref="A18:B18"/>
    <mergeCell ref="E18:F18"/>
    <mergeCell ref="H18:I18"/>
    <mergeCell ref="A19:B19"/>
    <mergeCell ref="E19:F19"/>
    <mergeCell ref="H19:I19"/>
    <mergeCell ref="A20:B20"/>
    <mergeCell ref="E20:G20"/>
    <mergeCell ref="H20:I20"/>
    <mergeCell ref="A21:B21"/>
    <mergeCell ref="D21:F21"/>
    <mergeCell ref="H21:I21"/>
    <mergeCell ref="A22:B22"/>
    <mergeCell ref="E22:F22"/>
    <mergeCell ref="H22:I22"/>
    <mergeCell ref="A23:D23"/>
    <mergeCell ref="E23:G23"/>
    <mergeCell ref="H23:I23"/>
    <mergeCell ref="A26:D26"/>
    <mergeCell ref="F26:H26"/>
    <mergeCell ref="A27:D27"/>
    <mergeCell ref="E27:E28"/>
    <mergeCell ref="F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