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<sst xmlns="http://schemas.openxmlformats.org/spreadsheetml/2006/main" count="26" uniqueCount="26">
  <si>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</si>
  <si>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IVK040</t>
  </si>
  <si>
    <t xml:space="preserve">Ut</t>
  </si>
  <si>
    <t xml:space="preserve">Barret.</t>
  </si>
  <si>
    <r>
      <rPr>
        <b/>
        <sz val="7.80"/>
        <color rgb="FF000000"/>
        <rFont val="Arial"/>
        <family val="2"/>
      </rPr>
      <t xml:space="preserve">Barret de xapa galvanitzada, model STS 160 "ALDER", per a conducte de sortida de 160 mm de diàmetre exterior en coberta inclinada amb cobertura de teula</t>
    </r>
    <r>
      <rPr>
        <sz val="7.80"/>
        <color rgb="FF000000"/>
        <rFont val="Arial"/>
        <family val="2"/>
      </rPr>
      <t xml:space="preserve">.</t>
    </r>
  </si>
  <si>
    <t xml:space="preserve">Descompost</t>
  </si>
  <si>
    <t xml:space="preserve">Ud</t>
  </si>
  <si>
    <t xml:space="preserve">Descomposició</t>
  </si>
  <si>
    <t xml:space="preserve">Rend.</t>
  </si>
  <si>
    <t xml:space="preserve">Preu unitari</t>
  </si>
  <si>
    <t xml:space="preserve">Preu partida</t>
  </si>
  <si>
    <t xml:space="preserve">mt20cvc140ab</t>
  </si>
  <si>
    <t xml:space="preserve">Ut</t>
  </si>
  <si>
    <t xml:space="preserve">Barret de xapa galvanitzada, model STS 160 "ALDER", per a conducte de sortida de 160 mm de diàmetre exterior en coberta inclinada amb cobertura de teula, acabat llis, color marró RAL 8012, amb cos giratori contra la pluja, malla de protecció contra l'entrada de fulles i ocells, valona de plom i coll de connexió a conducte.</t>
  </si>
  <si>
    <t xml:space="preserve">mo010</t>
  </si>
  <si>
    <t xml:space="preserve">h</t>
  </si>
  <si>
    <t xml:space="preserve">Oficial 1ª muntador.</t>
  </si>
  <si>
    <t xml:space="preserve">mo078</t>
  </si>
  <si>
    <t xml:space="preserve">h</t>
  </si>
  <si>
    <t xml:space="preserve">Ajudant muntador.</t>
  </si>
  <si>
    <t xml:space="preserve">%</t>
  </si>
  <si>
    <t xml:space="preserve">Mitjans auxiliars</t>
  </si>
  <si>
    <t xml:space="preserve">%</t>
  </si>
  <si>
    <t xml:space="preserve">Costos indirectes</t>
  </si>
  <si>
    <t xml:space="preserve">Cost de manteniment decennal: 46,14€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</si>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</sst>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0.64" customWidth="1"/>
    <col min="2" max="2" width="2.91" customWidth="1"/>
    <col min="3" max="3" width="3.79" customWidth="1"/>
    <col min="4" max="4" width="2.19" customWidth="1"/>
    <col min="5" max="5" width="70.38" customWidth="1"/>
    <col min="6" max="6" width="6.41" customWidth="1"/>
    <col min="7" max="7" width="11.07" customWidth="1"/>
    <col min="8" max="8" width="3.50" customWidth="1"/>
    <col min="9" max="9" width="2.91" customWidth="1"/>
    <col min="10" max="10" width="2.62" customWidth="1"/>
    <col min="11" max="11" width="2.62"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t="s">
        <v>10</v>
      </c>
      <c r="I7" s="9"/>
      <c r="J7" s="9"/>
      <c r="K7" s="9"/>
    </row>
    <row r="8" spans="1:11" ht="40.80" thickBot="1" customHeight="1">
      <c r="A8" s="10" t="s">
        <v>11</v>
      </c>
      <c r="B8" s="10"/>
      <c r="C8" s="12" t="s">
        <v>12</v>
      </c>
      <c r="D8" s="10" t="s">
        <v>13</v>
      </c>
      <c r="E8" s="10"/>
      <c r="F8" s="14">
        <v>1.000000</v>
      </c>
      <c r="G8" s="16">
        <v>86.430000</v>
      </c>
      <c r="H8" s="16">
        <f ca="1">ROUND(INDIRECT(ADDRESS(ROW()+(0), COLUMN()+(-2), 1))*INDIRECT(ADDRESS(ROW()+(0), COLUMN()+(-1), 1)), 2)</f>
        <v>86.430000</v>
      </c>
      <c r="I8" s="16"/>
      <c r="J8" s="16"/>
      <c r="K8" s="16"/>
    </row>
    <row r="9" spans="1:11" ht="12.00" thickBot="1" customHeight="1">
      <c r="A9" s="17" t="s">
        <v>14</v>
      </c>
      <c r="B9" s="17"/>
      <c r="C9" s="18" t="s">
        <v>15</v>
      </c>
      <c r="D9" s="17" t="s">
        <v>16</v>
      </c>
      <c r="E9" s="17"/>
      <c r="F9" s="19">
        <v>0.204000</v>
      </c>
      <c r="G9" s="20">
        <v>24.080000</v>
      </c>
      <c r="H9" s="20">
        <f ca="1">ROUND(INDIRECT(ADDRESS(ROW()+(0), COLUMN()+(-2), 1))*INDIRECT(ADDRESS(ROW()+(0), COLUMN()+(-1), 1)), 2)</f>
        <v>4.910000</v>
      </c>
      <c r="I9" s="20"/>
      <c r="J9" s="20"/>
      <c r="K9" s="20"/>
    </row>
    <row r="10" spans="1:11" ht="12.00" thickBot="1" customHeight="1">
      <c r="A10" s="17" t="s">
        <v>17</v>
      </c>
      <c r="B10" s="17"/>
      <c r="C10" s="21" t="s">
        <v>18</v>
      </c>
      <c r="D10" s="22" t="s">
        <v>19</v>
      </c>
      <c r="E10" s="22"/>
      <c r="F10" s="23">
        <v>0.102000</v>
      </c>
      <c r="G10" s="24">
        <v>20.680000</v>
      </c>
      <c r="H10" s="24">
        <f ca="1">ROUND(INDIRECT(ADDRESS(ROW()+(0), COLUMN()+(-2), 1))*INDIRECT(ADDRESS(ROW()+(0), COLUMN()+(-1), 1)), 2)</f>
        <v>2.110000</v>
      </c>
      <c r="I10" s="24"/>
      <c r="J10" s="24"/>
      <c r="K10" s="24"/>
    </row>
    <row r="11" spans="1:11" ht="12.00" thickBot="1" customHeight="1">
      <c r="A11" s="17"/>
      <c r="B11" s="17"/>
      <c r="C11" s="12" t="s">
        <v>20</v>
      </c>
      <c r="D11" s="10" t="s">
        <v>21</v>
      </c>
      <c r="E11" s="10"/>
      <c r="F11" s="14">
        <v>2.000000</v>
      </c>
      <c r="G11" s="16">
        <f ca="1">ROUND(SUM(INDIRECT(ADDRESS(ROW()+(-1), COLUMN()+(1), 1)),INDIRECT(ADDRESS(ROW()+(-2), COLUMN()+(1), 1)),INDIRECT(ADDRESS(ROW()+(-3), COLUMN()+(1), 1))), 2)</f>
        <v>93.450000</v>
      </c>
      <c r="H11" s="16">
        <f ca="1">ROUND(INDIRECT(ADDRESS(ROW()+(0), COLUMN()+(-2), 1))*INDIRECT(ADDRESS(ROW()+(0), COLUMN()+(-1), 1))/100, 2)</f>
        <v>1.870000</v>
      </c>
      <c r="I11" s="16"/>
      <c r="J11" s="16"/>
      <c r="K11" s="16"/>
    </row>
    <row r="12" spans="1:11" ht="12.00" thickBot="1" customHeight="1">
      <c r="A12" s="22"/>
      <c r="B12" s="22"/>
      <c r="C12" s="21" t="s">
        <v>22</v>
      </c>
      <c r="D12" s="22" t="s">
        <v>23</v>
      </c>
      <c r="E12" s="22"/>
      <c r="F12" s="23">
        <v>3.000000</v>
      </c>
      <c r="G12" s="24">
        <f ca="1">ROUND(SUM(INDIRECT(ADDRESS(ROW()+(-1), COLUMN()+(1), 1)),INDIRECT(ADDRESS(ROW()+(-2), COLUMN()+(1), 1)),INDIRECT(ADDRESS(ROW()+(-3), COLUMN()+(1), 1)),INDIRECT(ADDRESS(ROW()+(-4), COLUMN()+(1), 1))), 2)</f>
        <v>95.320000</v>
      </c>
      <c r="H12" s="24">
        <f ca="1">ROUND(INDIRECT(ADDRESS(ROW()+(0), COLUMN()+(-2), 1))*INDIRECT(ADDRESS(ROW()+(0), COLUMN()+(-1), 1))/100, 2)</f>
        <v>2.860000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98.180000</v>
      </c>
      <c r="I13" s="26"/>
      <c r="J13" s="26"/>
      <c r="K13" s="26"/>
    </row>
  </sheetData>
  <mergeCells count="24">
    <mergeCell ref="A1:K1"/>
    <mergeCell ref="B3:D3"/>
    <mergeCell ref="E3:H3"/>
    <mergeCell ref="A4:K4"/>
    <mergeCell ref="A7:B7"/>
    <mergeCell ref="D7:E7"/>
    <mergeCell ref="H7:K7"/>
    <mergeCell ref="A8:B8"/>
    <mergeCell ref="D8:E8"/>
    <mergeCell ref="H8:K8"/>
    <mergeCell ref="A9:B9"/>
    <mergeCell ref="D9:E9"/>
    <mergeCell ref="H9:K9"/>
    <mergeCell ref="A10:B10"/>
    <mergeCell ref="D10:E10"/>
    <mergeCell ref="H10:K10"/>
    <mergeCell ref="A11:B11"/>
    <mergeCell ref="D11:E11"/>
    <mergeCell ref="H11:K11"/>
    <mergeCell ref="A12:B12"/>
    <mergeCell ref="D12:E12"/>
    <mergeCell ref="H12:K12"/>
    <mergeCell ref="A13:E13"/>
    <mergeCell ref="H13:K13"/>
  </mergeCells>
  <pageMargins left="0.620079" right="0.472441" top="0.472441" bottom="0.472441" header="0.0" footer="0.0"/>
  <pageSetup paperSize="9" orientation="portrait"/>
  <rowBreaks count="0" manualBreakCount="0">
    </rowBreaks>
</worksheet>
</file>