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<sst xmlns="http://schemas.openxmlformats.org/spreadsheetml/2006/main" count="45" uniqueCount="45">
  <si>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</si>
  <si>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NAE020</t>
  </si>
  <si>
    <t xml:space="preserve">m²</t>
  </si>
  <si>
    <t xml:space="preserve">Aïllament tèrmic per insuflació, des de l'interior, en cambres d'aire de tancament de doble fulla de fàbrica.</t>
  </si>
  <si>
    <r>
      <rPr>
        <sz val="8.25"/>
        <color rgb="FF000000"/>
        <rFont val="Arial"/>
        <family val="2"/>
      </rPr>
      <t xml:space="preserve">Aïllament tèrmic en tancaments de doble fulla de fàbrica, emplenant l'interior de la càmera d'aire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gruix mitjà, per insuflació, des de l'interior, de </t>
    </r>
    <r>
      <rPr>
        <b/>
        <sz val="8.25"/>
        <color rgb="FF000000"/>
        <rFont val="Arial"/>
        <family val="2"/>
      </rPr>
      <t xml:space="preserve">nòduls de llana de vidre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densitat 50 kg/m³ i conductivitat tèrmica 0,037 W/(mK)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</si>
  <si>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</si>
  <si>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</si>
  <si>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</si>
  <si>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</si>
  <si>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</si>
  <si>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</si>
  <si>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</si>
  <si>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mt16lvi100b</t>
  </si>
  <si>
    <t xml:space="preserve">kg</t>
  </si>
  <si>
    <t xml:space="preserve">Nòduls de llana de vidre no aptes com a suport nutritiu per al desenvolupament de fongs ni bacteris, densitat 50 kg/m³, conductivitat tèrmica 0,037 W/(mK), Euroclasse A1 de reacció al foc i capacitat d'absorció d'aigua a curt termini &lt;=1 kg/m², segons EN 14064-1, per a injecció o reblert de càmeres.</t>
  </si>
  <si>
    <t xml:space="preserve">mt09moe080a</t>
  </si>
  <si>
    <t xml:space="preserve">kg</t>
  </si>
  <si>
    <t xml:space="preserve">Morter de ciment, color gris, compost de ciment, àrids seleccionats i additius, tipus GP CSIII W2 segons UNE-EN 998-1.</t>
  </si>
  <si>
    <t xml:space="preserve">Subtotal materials:</t>
  </si>
  <si>
    <t xml:space="preserve">Equip i maquinària</t>
  </si>
  <si>
    <t xml:space="preserve">mq08mpa010</t>
  </si>
  <si>
    <t xml:space="preserve">h</t>
  </si>
  <si>
    <t xml:space="preserve">Maquinària per a insuflació d'aïllament en cambres d'aire.</t>
  </si>
  <si>
    <t xml:space="preserve">Subtotal equip i maquinària:</t>
  </si>
  <si>
    <t xml:space="preserve">Mà d'obra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</si>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</sst>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56.61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/>
      <c r="K8" s="6" t="s">
        <v>10</v>
      </c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1.925000</v>
      </c>
      <c r="G10" s="10"/>
      <c r="H10" s="10"/>
      <c r="I10" s="11">
        <v>2.100000</v>
      </c>
      <c r="J10" s="11"/>
      <c r="K10" s="11">
        <f ca="1">ROUND(INDIRECT(ADDRESS(ROW()+(0), COLUMN()+(-5), 1))*INDIRECT(ADDRESS(ROW()+(0), COLUMN()+(-2), 1)), 2)</f>
        <v>4.040000</v>
      </c>
    </row>
    <row r="11" spans="1:11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0.600000</v>
      </c>
      <c r="G11" s="12"/>
      <c r="H11" s="12"/>
      <c r="I11" s="13">
        <v>0.210000</v>
      </c>
      <c r="J11" s="13"/>
      <c r="K11" s="13">
        <f ca="1">ROUND(INDIRECT(ADDRESS(ROW()+(0), COLUMN()+(-5), 1))*INDIRECT(ADDRESS(ROW()+(0), COLUMN()+(-2), 1)), 2)</f>
        <v>0.130000</v>
      </c>
    </row>
    <row r="12" spans="1:11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8"/>
      <c r="K12" s="16">
        <f ca="1">ROUND(SUM(INDIRECT(ADDRESS(ROW()+(-1), COLUMN()+(0), 1)),INDIRECT(ADDRESS(ROW()+(-2), COLUMN()+(0), 1))), 2)</f>
        <v>4.170000</v>
      </c>
    </row>
    <row r="13" spans="1:11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  <c r="K13" s="14"/>
    </row>
    <row r="14" spans="1:11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0.097000</v>
      </c>
      <c r="G14" s="12"/>
      <c r="H14" s="12"/>
      <c r="I14" s="13">
        <v>13.000000</v>
      </c>
      <c r="J14" s="13"/>
      <c r="K14" s="13">
        <f ca="1">ROUND(INDIRECT(ADDRESS(ROW()+(0), COLUMN()+(-5), 1))*INDIRECT(ADDRESS(ROW()+(0), COLUMN()+(-2), 1)), 2)</f>
        <v>1.260000</v>
      </c>
    </row>
    <row r="15" spans="1:11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8"/>
      <c r="K15" s="16">
        <f ca="1">ROUND(SUM(INDIRECT(ADDRESS(ROW()+(-1), COLUMN()+(0), 1))), 2)</f>
        <v>1.260000</v>
      </c>
    </row>
    <row r="16" spans="1:11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  <c r="K16" s="14"/>
    </row>
    <row r="17" spans="1:11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0.126000</v>
      </c>
      <c r="G17" s="10"/>
      <c r="H17" s="10"/>
      <c r="I17" s="11">
        <v>23.780000</v>
      </c>
      <c r="J17" s="11"/>
      <c r="K17" s="11">
        <f ca="1">ROUND(INDIRECT(ADDRESS(ROW()+(0), COLUMN()+(-5), 1))*INDIRECT(ADDRESS(ROW()+(0), COLUMN()+(-2), 1)), 2)</f>
        <v>3.000000</v>
      </c>
    </row>
    <row r="18" spans="1:11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0.126000</v>
      </c>
      <c r="G18" s="12"/>
      <c r="H18" s="12"/>
      <c r="I18" s="13">
        <v>21.140000</v>
      </c>
      <c r="J18" s="13"/>
      <c r="K18" s="13">
        <f ca="1">ROUND(INDIRECT(ADDRESS(ROW()+(0), COLUMN()+(-5), 1))*INDIRECT(ADDRESS(ROW()+(0), COLUMN()+(-2), 1)), 2)</f>
        <v>2.660000</v>
      </c>
    </row>
    <row r="19" spans="1:11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8"/>
      <c r="K19" s="16">
        <f ca="1">ROUND(SUM(INDIRECT(ADDRESS(ROW()+(-1), COLUMN()+(0), 1)),INDIRECT(ADDRESS(ROW()+(-2), COLUMN()+(0), 1))), 2)</f>
        <v>5.660000</v>
      </c>
    </row>
    <row r="20" spans="1:11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  <c r="K20" s="14"/>
    </row>
    <row r="21" spans="1:11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COLUMN()+(2), 1)),INDIRECT(ADDRESS(ROW()+(-6), COLUMN()+(2), 1)),INDIRECT(ADDRESS(ROW()+(-9), COLUMN()+(2), 1))), 2)</f>
        <v>11.090000</v>
      </c>
      <c r="J21" s="13"/>
      <c r="K21" s="13">
        <f ca="1">ROUND(INDIRECT(ADDRESS(ROW()+(0), COLUMN()+(-5), 1))*INDIRECT(ADDRESS(ROW()+(0), COLUMN()+(-2), 1))/100, 2)</f>
        <v>0.220000</v>
      </c>
    </row>
    <row r="22" spans="1:11" ht="13.50" thickBot="1" customHeight="1">
      <c r="A22" s="7"/>
      <c r="B22" s="7"/>
      <c r="C22" s="7"/>
      <c r="D22" s="7"/>
      <c r="E22" s="7"/>
      <c r="F22" s="20" t="s">
        <v>35</v>
      </c>
      <c r="G22" s="20"/>
      <c r="H22" s="20"/>
      <c r="I22" s="20"/>
      <c r="J22" s="20"/>
      <c r="K22" s="21">
        <f ca="1">ROUND(SUM(INDIRECT(ADDRESS(ROW()+(-1), COLUMN()+(0), 1)),INDIRECT(ADDRESS(ROW()+(-3), COLUMN()+(0), 1)),INDIRECT(ADDRESS(ROW()+(-7), COLUMN()+(0), 1)),INDIRECT(ADDRESS(ROW()+(-10), COLUMN()+(0), 1))), 2)</f>
        <v>11.310000</v>
      </c>
    </row>
    <row r="25" spans="1:11" ht="13.50" thickBot="1" customHeight="1">
      <c r="A25" s="22" t="s">
        <v>36</v>
      </c>
      <c r="B25" s="22"/>
      <c r="C25" s="22"/>
      <c r="D25" s="22"/>
      <c r="E25" s="22"/>
      <c r="F25" s="22"/>
      <c r="G25" s="22" t="s">
        <v>37</v>
      </c>
      <c r="H25" s="22" t="s">
        <v>38</v>
      </c>
      <c r="I25" s="22"/>
      <c r="J25" s="22" t="s">
        <v>39</v>
      </c>
      <c r="K25" s="22"/>
    </row>
    <row r="26" spans="1:11" ht="13.50" thickBot="1" customHeight="1">
      <c r="A26" s="23" t="s">
        <v>40</v>
      </c>
      <c r="B26" s="23"/>
      <c r="C26" s="23"/>
      <c r="D26" s="23"/>
      <c r="E26" s="23"/>
      <c r="F26" s="23"/>
      <c r="G26" s="24">
        <v>162011.000000</v>
      </c>
      <c r="H26" s="24">
        <v>162012.000000</v>
      </c>
      <c r="I26" s="24"/>
      <c r="J26" s="24">
        <v>4.000000</v>
      </c>
      <c r="K26" s="24"/>
    </row>
    <row r="27" spans="1:11" ht="13.50" thickBot="1" customHeight="1">
      <c r="A27" s="25" t="s">
        <v>41</v>
      </c>
      <c r="B27" s="25"/>
      <c r="C27" s="25"/>
      <c r="D27" s="25"/>
      <c r="E27" s="25"/>
      <c r="F27" s="25"/>
      <c r="G27" s="26"/>
      <c r="H27" s="26"/>
      <c r="I27" s="26"/>
      <c r="J27" s="26"/>
      <c r="K27" s="26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J15"/>
    <mergeCell ref="A16:B16"/>
    <mergeCell ref="C16:D16"/>
    <mergeCell ref="E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J19"/>
    <mergeCell ref="A20:B20"/>
    <mergeCell ref="C20:D20"/>
    <mergeCell ref="E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5:F25"/>
    <mergeCell ref="H25:I25"/>
    <mergeCell ref="J25:K25"/>
    <mergeCell ref="A26:F26"/>
    <mergeCell ref="G26:G27"/>
    <mergeCell ref="H26:I27"/>
    <mergeCell ref="J26:K27"/>
    <mergeCell ref="A27:F27"/>
    <mergeCell ref="A30:K30"/>
    <mergeCell ref="A31:K31"/>
    <mergeCell ref="A32:K32"/>
  </mergeCells>
  <pageMargins left="0.620079" right="0.472441" top="0.472441" bottom="0.472441" header="0.0" footer="0.0"/>
  <pageSetup paperSize="9" orientation="portrait"/>
  <rowBreaks count="0" manualBreakCount="0">
    </rowBreaks>
</worksheet>
</file>