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<sst xmlns="http://schemas.openxmlformats.org/spreadsheetml/2006/main" count="67" uniqueCount="67">
  <si>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</si>
  <si>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NHM060</t>
  </si>
  <si>
    <t xml:space="preserve">m²</t>
  </si>
  <si>
    <t xml:space="preserve">Tractament d'humitats per capil·laritat amb morter de calç, en murs. Sistema Biocalce MuroSeco "KERAKOLL".</t>
  </si>
  <si>
    <r>
      <rPr>
        <sz val="8.25"/>
        <color rgb="FF000000"/>
        <rFont val="Arial"/>
        <family val="2"/>
      </rPr>
      <t xml:space="preserve">Tractament d'humitats per capil·laritat amb morter de calç, en murs. Sistema Biocalce MuroSeco "KERAKOLL". CAPA DE REGULARITZACIÓ: morter de calç Biocalce MuroSano "KERAKOLL", de 10 mm d'espessor, armat amb malla electrosoldada, de 50 mm de passada de malla i 2 mm de diàmetre; CAPA DE DESHUMIDIFICACIÓ: revestiment arrebossat de morter de calç Biocalce Benessere "KERAKOLL", tipus R CSII, absorció d'aigua per capil·laritat &gt;= 0,3 kg/m², segons UNE-EN 998-1, de 10 mm de gruix total, aplicat en una capa; CAPA D'ALLISAT: morter de calç Biocalce Revoco Fino "KERAKOLL", de 2 mm d'espessor; CAPA D'ACABAT: aplicació manual de dues mans de pintura, Kerakover Silox Pittura "KERAKOLL", ambdues diluïdes amb un 20 a 30% d'aigua; prèvia aplicació d'una mà d'emprimació, Kerakover Silox Primer "KERAKOLL".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</si>
  <si>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</si>
  <si>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</si>
  <si>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</si>
  <si>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</si>
  <si>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</si>
  <si>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</si>
  <si>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</si>
  <si>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</si>
  <si>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</si>
  <si>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</si>
  <si>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mt28mkr010b</t>
  </si>
  <si>
    <t xml:space="preserve">kg</t>
  </si>
  <si>
    <t xml:space="preserve">Morter de calç Biocalce MuroSano "KERAKOLL", compost per calç hidràulica natural, tipus NHL 3,5, putzolanes, sorres de sílice i de marbre blanc i Geolegante "KERAKOLL", aplicat mecànicament, amb molt baix contingut de substàncies orgàniques volàtils (VOC), per a aplicar mitjançant projecció mecànica.</t>
  </si>
  <si>
    <t xml:space="preserve">mt07ame530a</t>
  </si>
  <si>
    <t xml:space="preserve">m²</t>
  </si>
  <si>
    <t xml:space="preserve">Malla electrosoldada, de 50 mm de passada de malla i 2 mm de diàmetre, d'acer amb baix contingut en carboni UNE-EN ISO 16120-2 C4D acabat galvanitzat.</t>
  </si>
  <si>
    <t xml:space="preserve">mt28mkr060b</t>
  </si>
  <si>
    <t xml:space="preserve">kg</t>
  </si>
  <si>
    <t xml:space="preserve">Morter de calç Biocalce Benessere "KERAKOLL", tipus R CSII, absorció d'aigua per capil·laritat &gt;= 0,3 kg/m², segons UNE-EN 998-1, compost per calç hidràulica natural, tipus NHL 3,5, putzolanes, àrids seleccionats, additius i Geolegante "KERAKOLL", aplicat mecànicament, amb molt baix contingut de substàncies orgàniques volàtils (VOC), per a aplicar mitjançant projecció mecànica.</t>
  </si>
  <si>
    <t xml:space="preserve">mt28mkr030a</t>
  </si>
  <si>
    <t xml:space="preserve">kg</t>
  </si>
  <si>
    <t xml:space="preserve">Morter de calç Biocalce Revoco Fino "KERAKOLL", compost per calç hidràulica natural, tipus NHL 3,5, sorra de sílice i pols de marbre blanc, aplicat manualment, amb molt baix contingut de substàncies orgàniques volàtils (VOC), per a aplicar amb llana.</t>
  </si>
  <si>
    <t xml:space="preserve">mt27pik005a</t>
  </si>
  <si>
    <t xml:space="preserve">l</t>
  </si>
  <si>
    <t xml:space="preserve">Emprimació, Kerakover Silox Primer "KERAKOLL", a base de copolímers acrílics i siloxans, per a aplicar amb brotxa, corró o pistola.</t>
  </si>
  <si>
    <t xml:space="preserve">mt27pik010e</t>
  </si>
  <si>
    <t xml:space="preserve">l</t>
  </si>
  <si>
    <t xml:space="preserve">Pintura per a interior i exterior, Kerakover Silox Pittura "KERAKOLL", a base de copolímers acrílics i siloxans, color blanc, acabat mat, textura llisa, antifloridura, impermeable a l'aigua de pluja, permeable al vapor d'aigua i resistent als raigs UV i als àlcalis; per a aplicar amb brotxa, corró o pistola.</t>
  </si>
  <si>
    <t xml:space="preserve">Subtotal materials:</t>
  </si>
  <si>
    <t xml:space="preserve">Equip i maquinària</t>
  </si>
  <si>
    <t xml:space="preserve">mq06pym010</t>
  </si>
  <si>
    <t xml:space="preserve">h</t>
  </si>
  <si>
    <t xml:space="preserve">Mescladora-bombadora per morters i guixos projectats, de 3 m³/h.</t>
  </si>
  <si>
    <t xml:space="preserve">Subtotal equip i maquinària:</t>
  </si>
  <si>
    <t xml:space="preserve">Mà d'obra</t>
  </si>
  <si>
    <t xml:space="preserve">mo039</t>
  </si>
  <si>
    <t xml:space="preserve">h</t>
  </si>
  <si>
    <t xml:space="preserve">Oficial 1ª revocador.</t>
  </si>
  <si>
    <t xml:space="preserve">mo079</t>
  </si>
  <si>
    <t xml:space="preserve">h</t>
  </si>
  <si>
    <t xml:space="preserve">Ajudant revocador.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</si>
  <si>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</si>
  <si>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</si>
  <si>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</si>
  <si>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</si>
  <si>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</si>
  <si>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</si>
  <si>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</si>
  <si>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</si>
  <si>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</si>
  <si>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</si>
  <si>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35,11€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</si>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</sst>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4.59" customWidth="1"/>
    <col min="5" max="5" width="72.93" customWidth="1"/>
    <col min="6" max="6" width="1.87" customWidth="1"/>
    <col min="7" max="7" width="11.90" customWidth="1"/>
    <col min="8" max="8" width="1.19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0.257</v>
      </c>
      <c r="G10" s="11"/>
      <c r="H10" s="11"/>
      <c r="I10" s="12">
        <v>1.5</v>
      </c>
      <c r="J10" s="12">
        <f ca="1">ROUND(INDIRECT(ADDRESS(ROW()+(0), COLUMN()+(-4), 1))*INDIRECT(ADDRESS(ROW()+(0), COLUMN()+(-1), 1)), 2)</f>
        <v>0.39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17</v>
      </c>
      <c r="G11" s="11"/>
      <c r="H11" s="11"/>
      <c r="I11" s="12">
        <v>0.46</v>
      </c>
      <c r="J11" s="12">
        <f ca="1">ROUND(INDIRECT(ADDRESS(ROW()+(0), COLUMN()+(-4), 1))*INDIRECT(ADDRESS(ROW()+(0), COLUMN()+(-1), 1)), 2)</f>
        <v>7.82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1.1</v>
      </c>
      <c r="G12" s="11"/>
      <c r="H12" s="11"/>
      <c r="I12" s="12">
        <v>2.58</v>
      </c>
      <c r="J12" s="12">
        <f ca="1">ROUND(INDIRECT(ADDRESS(ROW()+(0), COLUMN()+(-4), 1))*INDIRECT(ADDRESS(ROW()+(0), COLUMN()+(-1), 1)), 2)</f>
        <v>2.84</v>
      </c>
    </row>
    <row r="13" spans="1:10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6.5</v>
      </c>
      <c r="G13" s="11"/>
      <c r="H13" s="11"/>
      <c r="I13" s="12">
        <v>1.33</v>
      </c>
      <c r="J13" s="12">
        <f ca="1">ROUND(INDIRECT(ADDRESS(ROW()+(0), COLUMN()+(-4), 1))*INDIRECT(ADDRESS(ROW()+(0), COLUMN()+(-1), 1)), 2)</f>
        <v>8.65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3.2</v>
      </c>
      <c r="G14" s="11"/>
      <c r="H14" s="11"/>
      <c r="I14" s="12">
        <v>0.71</v>
      </c>
      <c r="J14" s="12">
        <f ca="1">ROUND(INDIRECT(ADDRESS(ROW()+(0), COLUMN()+(-4), 1))*INDIRECT(ADDRESS(ROW()+(0), COLUMN()+(-1), 1)), 2)</f>
        <v>2.27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0.15</v>
      </c>
      <c r="G15" s="11"/>
      <c r="H15" s="11"/>
      <c r="I15" s="12">
        <v>9.61</v>
      </c>
      <c r="J15" s="12">
        <f ca="1">ROUND(INDIRECT(ADDRESS(ROW()+(0), COLUMN()+(-4), 1))*INDIRECT(ADDRESS(ROW()+(0), COLUMN()+(-1), 1)), 2)</f>
        <v>1.44</v>
      </c>
    </row>
    <row r="16" spans="1:10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0.175</v>
      </c>
      <c r="G16" s="13"/>
      <c r="H16" s="13"/>
      <c r="I16" s="14">
        <v>19.91</v>
      </c>
      <c r="J16" s="14">
        <f ca="1">ROUND(INDIRECT(ADDRESS(ROW()+(0), COLUMN()+(-4), 1))*INDIRECT(ADDRESS(ROW()+(0), COLUMN()+(-1), 1)), 2)</f>
        <v>3.48</v>
      </c>
    </row>
    <row r="17" spans="1:10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26.89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0.127</v>
      </c>
      <c r="G19" s="13"/>
      <c r="H19" s="13"/>
      <c r="I19" s="14">
        <v>8.52</v>
      </c>
      <c r="J19" s="14">
        <f ca="1">ROUND(INDIRECT(ADDRESS(ROW()+(0), COLUMN()+(-4), 1))*INDIRECT(ADDRESS(ROW()+(0), COLUMN()+(-1), 1)), 2)</f>
        <v>1.08</v>
      </c>
    </row>
    <row r="20" spans="1:10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9"/>
      <c r="J20" s="17">
        <f ca="1">ROUND(SUM(INDIRECT(ADDRESS(ROW()+(-1), COLUMN()+(0), 1))), 2)</f>
        <v>1.08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0.874</v>
      </c>
      <c r="G22" s="11"/>
      <c r="H22" s="11"/>
      <c r="I22" s="12">
        <v>29.67</v>
      </c>
      <c r="J22" s="12">
        <f ca="1">ROUND(INDIRECT(ADDRESS(ROW()+(0), COLUMN()+(-4), 1))*INDIRECT(ADDRESS(ROW()+(0), COLUMN()+(-1), 1)), 2)</f>
        <v>25.93</v>
      </c>
    </row>
    <row r="23" spans="1:10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0.874</v>
      </c>
      <c r="G23" s="11"/>
      <c r="H23" s="11"/>
      <c r="I23" s="12">
        <v>26.39</v>
      </c>
      <c r="J23" s="12">
        <f ca="1">ROUND(INDIRECT(ADDRESS(ROW()+(0), COLUMN()+(-4), 1))*INDIRECT(ADDRESS(ROW()+(0), COLUMN()+(-1), 1)), 2)</f>
        <v>23.06</v>
      </c>
    </row>
    <row r="24" spans="1:10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0.162</v>
      </c>
      <c r="G24" s="11"/>
      <c r="H24" s="11"/>
      <c r="I24" s="12">
        <v>29.67</v>
      </c>
      <c r="J24" s="12">
        <f ca="1">ROUND(INDIRECT(ADDRESS(ROW()+(0), COLUMN()+(-4), 1))*INDIRECT(ADDRESS(ROW()+(0), COLUMN()+(-1), 1)), 2)</f>
        <v>4.81</v>
      </c>
    </row>
    <row r="25" spans="1:10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0.162</v>
      </c>
      <c r="G25" s="13"/>
      <c r="H25" s="13"/>
      <c r="I25" s="14">
        <v>26.39</v>
      </c>
      <c r="J25" s="14">
        <f ca="1">ROUND(INDIRECT(ADDRESS(ROW()+(0), COLUMN()+(-4), 1))*INDIRECT(ADDRESS(ROW()+(0), COLUMN()+(-1), 1)), 2)</f>
        <v>4.28</v>
      </c>
    </row>
    <row r="26" spans="1:10" ht="13.50" thickBot="1" customHeight="1">
      <c r="A26" s="15"/>
      <c r="B26" s="15"/>
      <c r="C26" s="15"/>
      <c r="D26" s="15"/>
      <c r="E26" s="15"/>
      <c r="F26" s="9" t="s">
        <v>52</v>
      </c>
      <c r="G26" s="9"/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1))), 2)</f>
        <v>58.08</v>
      </c>
    </row>
    <row r="27" spans="1:10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8"/>
      <c r="H27" s="18"/>
      <c r="I27" s="15"/>
      <c r="J27" s="15"/>
    </row>
    <row r="28" spans="1:10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3"/>
      <c r="H28" s="13"/>
      <c r="I28" s="14">
        <f ca="1">ROUND(SUM(INDIRECT(ADDRESS(ROW()+(-2), COLUMN()+(1), 1)),INDIRECT(ADDRESS(ROW()+(-8), COLUMN()+(1), 1)),INDIRECT(ADDRESS(ROW()+(-11), COLUMN()+(1), 1))), 2)</f>
        <v>86.05</v>
      </c>
      <c r="J28" s="14">
        <f ca="1">ROUND(INDIRECT(ADDRESS(ROW()+(0), COLUMN()+(-4), 1))*INDIRECT(ADDRESS(ROW()+(0), COLUMN()+(-1), 1))/100, 2)</f>
        <v>1.72</v>
      </c>
    </row>
    <row r="29" spans="1:10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4"/>
      <c r="H29" s="24"/>
      <c r="I29" s="25"/>
      <c r="J29" s="26">
        <f ca="1">ROUND(SUM(INDIRECT(ADDRESS(ROW()+(-1), COLUMN()+(0), 1)),INDIRECT(ADDRESS(ROW()+(-3), COLUMN()+(0), 1)),INDIRECT(ADDRESS(ROW()+(-9), COLUMN()+(0), 1)),INDIRECT(ADDRESS(ROW()+(-12), COLUMN()+(0), 1))), 2)</f>
        <v>87.77</v>
      </c>
    </row>
    <row r="32" spans="1:10" ht="13.50" thickBot="1" customHeight="1">
      <c r="A32" s="27" t="s">
        <v>58</v>
      </c>
      <c r="B32" s="27"/>
      <c r="C32" s="27"/>
      <c r="D32" s="27"/>
      <c r="E32" s="27"/>
      <c r="F32" s="27"/>
      <c r="G32" s="27" t="s">
        <v>59</v>
      </c>
      <c r="H32" s="27" t="s">
        <v>60</v>
      </c>
      <c r="I32" s="27"/>
      <c r="J32" s="27" t="s">
        <v>61</v>
      </c>
    </row>
    <row r="33" spans="1:10" ht="13.50" thickBot="1" customHeight="1">
      <c r="A33" s="28" t="s">
        <v>62</v>
      </c>
      <c r="B33" s="28"/>
      <c r="C33" s="28"/>
      <c r="D33" s="28"/>
      <c r="E33" s="28"/>
      <c r="F33" s="28"/>
      <c r="G33" s="29">
        <v>1.18202e+06</v>
      </c>
      <c r="H33" s="29">
        <v>1.18202e+06</v>
      </c>
      <c r="I33" s="29"/>
      <c r="J33" s="29">
        <v>4</v>
      </c>
    </row>
    <row r="34" spans="1:10" ht="13.50" thickBot="1" customHeight="1">
      <c r="A34" s="30" t="s">
        <v>63</v>
      </c>
      <c r="B34" s="30"/>
      <c r="C34" s="30"/>
      <c r="D34" s="30"/>
      <c r="E34" s="30"/>
      <c r="F34" s="30"/>
      <c r="G34" s="31"/>
      <c r="H34" s="31"/>
      <c r="I34" s="31"/>
      <c r="J34" s="31"/>
    </row>
    <row r="37" spans="1:1" ht="33.75" thickBot="1" customHeight="1">
      <c r="A37" s="1" t="s">
        <v>64</v>
      </c>
      <c r="B37" s="1"/>
      <c r="C37" s="1"/>
      <c r="D37" s="1"/>
      <c r="E37" s="1"/>
      <c r="F37" s="1"/>
      <c r="G37" s="1"/>
      <c r="H37" s="1"/>
      <c r="I37" s="1"/>
      <c r="J37" s="1"/>
    </row>
    <row r="38" spans="1:1" ht="33.75" thickBot="1" customHeight="1">
      <c r="A38" s="1" t="s">
        <v>65</v>
      </c>
      <c r="B38" s="1"/>
      <c r="C38" s="1"/>
      <c r="D38" s="1"/>
      <c r="E38" s="1"/>
      <c r="F38" s="1"/>
      <c r="G38" s="1"/>
      <c r="H38" s="1"/>
      <c r="I38" s="1"/>
      <c r="J38" s="1"/>
    </row>
    <row r="39" spans="1:1" ht="33.75" thickBot="1" customHeight="1">
      <c r="A39" s="1" t="s">
        <v>66</v>
      </c>
      <c r="B39" s="1"/>
      <c r="C39" s="1"/>
      <c r="D39" s="1"/>
      <c r="E39" s="1"/>
      <c r="F39" s="1"/>
      <c r="G39" s="1"/>
      <c r="H39" s="1"/>
      <c r="I39" s="1"/>
      <c r="J39" s="1"/>
    </row>
  </sheetData>
  <mergeCells count="79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H14"/>
    <mergeCell ref="A15:B15"/>
    <mergeCell ref="C15:D15"/>
    <mergeCell ref="F15:H15"/>
    <mergeCell ref="A16:B16"/>
    <mergeCell ref="C16:D16"/>
    <mergeCell ref="F16:H16"/>
    <mergeCell ref="A17:B17"/>
    <mergeCell ref="C17:D17"/>
    <mergeCell ref="F17:I17"/>
    <mergeCell ref="A18:B18"/>
    <mergeCell ref="C18:D18"/>
    <mergeCell ref="E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B23"/>
    <mergeCell ref="C23:D23"/>
    <mergeCell ref="F23:H23"/>
    <mergeCell ref="A24:B24"/>
    <mergeCell ref="C24:D24"/>
    <mergeCell ref="F24:H24"/>
    <mergeCell ref="A25:B25"/>
    <mergeCell ref="C25:D25"/>
    <mergeCell ref="F25:H25"/>
    <mergeCell ref="A26:B26"/>
    <mergeCell ref="C26:D26"/>
    <mergeCell ref="F26:I26"/>
    <mergeCell ref="A27:B27"/>
    <mergeCell ref="C27:D27"/>
    <mergeCell ref="E27:H27"/>
    <mergeCell ref="A28:B28"/>
    <mergeCell ref="C28:D28"/>
    <mergeCell ref="F28:H28"/>
    <mergeCell ref="A29:E29"/>
    <mergeCell ref="F29:I29"/>
    <mergeCell ref="A32:F32"/>
    <mergeCell ref="H32:I32"/>
    <mergeCell ref="A33:F33"/>
    <mergeCell ref="G33:G34"/>
    <mergeCell ref="H33:I34"/>
    <mergeCell ref="J33:J34"/>
    <mergeCell ref="A34:F34"/>
    <mergeCell ref="A37:J37"/>
    <mergeCell ref="A38:J38"/>
    <mergeCell ref="A39:J39"/>
  </mergeCells>
  <pageMargins left="0.147638" right="0.147638" top="0.206693" bottom="0.206693" header="0.0" footer="0.0"/>
  <pageSetup paperSize="9" orientation="portrait"/>
  <rowBreaks count="0" manualBreakCount="0">
    </rowBreaks>
</worksheet>
</file>