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<sst xmlns="http://schemas.openxmlformats.org/spreadsheetml/2006/main" count="42" uniqueCount="42">
  <si>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</si>
  <si>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NIF031</t>
  </si>
  <si>
    <t xml:space="preserve">m</t>
  </si>
  <si>
    <t xml:space="preserve">Impermeabilització de ampit amb làmines asfàltiques.</t>
  </si>
  <si>
    <r>
      <rPr>
        <sz val="8.25"/>
        <color rgb="FF000000"/>
        <rFont val="Arial"/>
        <family val="2"/>
      </rPr>
      <t xml:space="preserve">Impermeabilització de ampit amb làmina autoadhesiva de betum modificat amb elastòmer SBS, LBA-40/G-FV, amb armadura de feltre de fibra de vidre de 60 g/m², de superfície autoprotegida (protecció mineral en la cara exterior i un film siliconat extraïble en la cara interior), tipus monocapa, totalment adherida al suport amb bufador, prèvia emprimació amb emulsió asfàltica aniònica amb càrregues tipus EB, preparada per a rebre el bimbell. El preu no inclou l'escopidor.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</si>
  <si>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</si>
  <si>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</si>
  <si>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</si>
  <si>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</si>
  <si>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</si>
  <si>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</si>
  <si>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</si>
  <si>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mt14iea020c</t>
  </si>
  <si>
    <t xml:space="preserve">kg</t>
  </si>
  <si>
    <t xml:space="preserve">Emulsió asfàltica aniònica amb càrregues tipus EB, segons UNE 104231.</t>
  </si>
  <si>
    <t xml:space="preserve">mt14lga020a</t>
  </si>
  <si>
    <t xml:space="preserve">m²</t>
  </si>
  <si>
    <t xml:space="preserve">Làmina autoadhesiva de betum modificat amb elastòmer SBS, LBA-40/G-FV, de 2,5 mm d'espessor, massa nominal 4 kg/m², amb armadura de feltre de fibra de vidre de 60 g/m², de superfície autoprotegida (protecció mineral en la cara exterior i un film siliconat extraïble en la cara interior). Segons UNE-EN 13707.</t>
  </si>
  <si>
    <t xml:space="preserve">Subtotal materials:</t>
  </si>
  <si>
    <t xml:space="preserve">Mà d'obra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</si>
  <si>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</si>
  <si>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</si>
  <si>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</si>
  <si>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</si>
  <si>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</si>
  <si>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</si>
  <si>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</si>
  <si>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</si>
  <si>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</si>
  <si>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</si>
  <si>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2,03€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</si>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</sst>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59" customWidth="1"/>
    <col min="3" max="3" width="1.02" customWidth="1"/>
    <col min="4" max="4" width="5.61" customWidth="1"/>
    <col min="5" max="5" width="76.16" customWidth="1"/>
    <col min="6" max="6" width="2.04" customWidth="1"/>
    <col min="7" max="7" width="9.69" customWidth="1"/>
    <col min="8" max="8" width="3.57" customWidth="1"/>
    <col min="9" max="9" width="9.69" customWidth="1"/>
    <col min="10" max="10" width="1.02" customWidth="1"/>
    <col min="11" max="11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/>
      <c r="K8" s="7" t="s">
        <v>10</v>
      </c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0.15</v>
      </c>
      <c r="H10" s="11"/>
      <c r="I10" s="12">
        <v>3.3</v>
      </c>
      <c r="J10" s="12"/>
      <c r="K10" s="12">
        <f ca="1">ROUND(INDIRECT(ADDRESS(ROW()+(0), COLUMN()+(-4), 1))*INDIRECT(ADDRESS(ROW()+(0), COLUMN()+(-2), 1)), 2)</f>
        <v>0.5</v>
      </c>
    </row>
    <row r="11" spans="1:11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0.315</v>
      </c>
      <c r="H11" s="13"/>
      <c r="I11" s="14">
        <v>7.88</v>
      </c>
      <c r="J11" s="14"/>
      <c r="K11" s="14">
        <f ca="1">ROUND(INDIRECT(ADDRESS(ROW()+(0), COLUMN()+(-4), 1))*INDIRECT(ADDRESS(ROW()+(0), COLUMN()+(-2), 1)), 2)</f>
        <v>2.48</v>
      </c>
    </row>
    <row r="12" spans="1:11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9"/>
      <c r="K12" s="17">
        <f ca="1">ROUND(SUM(INDIRECT(ADDRESS(ROW()+(-1), COLUMN()+(0), 1)),INDIRECT(ADDRESS(ROW()+(-2), COLUMN()+(0), 1))), 2)</f>
        <v>2.98</v>
      </c>
    </row>
    <row r="13" spans="1:11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  <c r="K13" s="15"/>
    </row>
    <row r="14" spans="1:11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0.201</v>
      </c>
      <c r="H14" s="11"/>
      <c r="I14" s="12">
        <v>29.67</v>
      </c>
      <c r="J14" s="12"/>
      <c r="K14" s="12">
        <f ca="1">ROUND(INDIRECT(ADDRESS(ROW()+(0), COLUMN()+(-4), 1))*INDIRECT(ADDRESS(ROW()+(0), COLUMN()+(-2), 1)), 2)</f>
        <v>5.96</v>
      </c>
    </row>
    <row r="15" spans="1:11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0.201</v>
      </c>
      <c r="H15" s="13"/>
      <c r="I15" s="14">
        <v>26.39</v>
      </c>
      <c r="J15" s="14"/>
      <c r="K15" s="14">
        <f ca="1">ROUND(INDIRECT(ADDRESS(ROW()+(0), COLUMN()+(-4), 1))*INDIRECT(ADDRESS(ROW()+(0), COLUMN()+(-2), 1)), 2)</f>
        <v>5.3</v>
      </c>
    </row>
    <row r="16" spans="1:11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9"/>
      <c r="K16" s="17">
        <f ca="1">ROUND(SUM(INDIRECT(ADDRESS(ROW()+(-1), COLUMN()+(0), 1)),INDIRECT(ADDRESS(ROW()+(-2), COLUMN()+(0), 1))), 2)</f>
        <v>11.26</v>
      </c>
    </row>
    <row r="17" spans="1:11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  <c r="K17" s="15"/>
    </row>
    <row r="18" spans="1:11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COLUMN()+(2), 1)),INDIRECT(ADDRESS(ROW()+(-6), COLUMN()+(2), 1))), 2)</f>
        <v>14.24</v>
      </c>
      <c r="J18" s="14"/>
      <c r="K18" s="14">
        <f ca="1">ROUND(INDIRECT(ADDRESS(ROW()+(0), COLUMN()+(-4), 1))*INDIRECT(ADDRESS(ROW()+(0), COLUMN()+(-2), 1))/100, 2)</f>
        <v>0.28</v>
      </c>
    </row>
    <row r="19" spans="1:11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5"/>
      <c r="K19" s="26">
        <f ca="1">ROUND(SUM(INDIRECT(ADDRESS(ROW()+(-1), COLUMN()+(0), 1)),INDIRECT(ADDRESS(ROW()+(-3), COLUMN()+(0), 1)),INDIRECT(ADDRESS(ROW()+(-7), COLUMN()+(0), 1))), 2)</f>
        <v>14.52</v>
      </c>
    </row>
    <row r="22" spans="1:11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  <c r="K22" s="27"/>
    </row>
    <row r="23" spans="1:11" ht="13.50" thickBot="1" customHeight="1">
      <c r="A23" s="28" t="s">
        <v>36</v>
      </c>
      <c r="B23" s="28"/>
      <c r="C23" s="28"/>
      <c r="D23" s="28"/>
      <c r="E23" s="28"/>
      <c r="F23" s="29">
        <v>142010</v>
      </c>
      <c r="G23" s="29"/>
      <c r="H23" s="29">
        <v>1.10201e+06</v>
      </c>
      <c r="I23" s="29"/>
      <c r="J23" s="29" t="s">
        <v>37</v>
      </c>
      <c r="K23" s="29"/>
    </row>
    <row r="24" spans="1:11" ht="24.0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  <c r="K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mergeCells count="68">
    <mergeCell ref="A1:K1"/>
    <mergeCell ref="B3:C3"/>
    <mergeCell ref="D3:K3"/>
    <mergeCell ref="A5:K5"/>
    <mergeCell ref="A8:B8"/>
    <mergeCell ref="C8:D8"/>
    <mergeCell ref="E8:F8"/>
    <mergeCell ref="G8:H8"/>
    <mergeCell ref="I8:J8"/>
    <mergeCell ref="A9:B9"/>
    <mergeCell ref="C9:D9"/>
    <mergeCell ref="E9:H9"/>
    <mergeCell ref="I9:J9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12:B12"/>
    <mergeCell ref="C12:D12"/>
    <mergeCell ref="E12:F12"/>
    <mergeCell ref="G12:J12"/>
    <mergeCell ref="A13:B13"/>
    <mergeCell ref="C13:D13"/>
    <mergeCell ref="E13:H13"/>
    <mergeCell ref="I13:J13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  <mergeCell ref="A16:B16"/>
    <mergeCell ref="C16:D16"/>
    <mergeCell ref="E16:F16"/>
    <mergeCell ref="G16:J16"/>
    <mergeCell ref="A17:B17"/>
    <mergeCell ref="C17:D17"/>
    <mergeCell ref="E17:H17"/>
    <mergeCell ref="I17:J17"/>
    <mergeCell ref="A18:B18"/>
    <mergeCell ref="C18:D18"/>
    <mergeCell ref="E18:F18"/>
    <mergeCell ref="G18:H18"/>
    <mergeCell ref="I18:J18"/>
    <mergeCell ref="A19:F19"/>
    <mergeCell ref="G19:J19"/>
    <mergeCell ref="A22:E22"/>
    <mergeCell ref="F22:G22"/>
    <mergeCell ref="H22:I22"/>
    <mergeCell ref="J22:K22"/>
    <mergeCell ref="A23:E23"/>
    <mergeCell ref="F23:G24"/>
    <mergeCell ref="H23:I24"/>
    <mergeCell ref="J23:K24"/>
    <mergeCell ref="A24:E24"/>
    <mergeCell ref="A27:K27"/>
    <mergeCell ref="A28:K28"/>
    <mergeCell ref="A29:K29"/>
  </mergeCells>
  <pageMargins left="0.147638" right="0.147638" top="0.206693" bottom="0.206693" header="0.0" footer="0.0"/>
  <pageSetup paperSize="9" orientation="portrait"/>
  <rowBreaks count="0" manualBreakCount="0">
    </rowBreaks>
</worksheet>
</file>