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<sst xmlns="http://schemas.openxmlformats.org/spreadsheetml/2006/main" count="53" uniqueCount="53">
  <si>
    <t xml:space="preserve"/>
  </si>
  <si>
    <t xml:space="preserve">NIH100</t>
  </si>
  <si>
    <t xml:space="preserve">U</t>
  </si>
  <si>
    <t xml:space="preserve">Impermeabilització de dutxa d'obra amb bonera, sistema Dry50 "REVESTECH".</t>
  </si>
  <si>
    <r>
      <rPr>
        <sz val="8.25"/>
        <color rgb="FF000000"/>
        <rFont val="Arial"/>
        <family val="2"/>
      </rPr>
      <t xml:space="preserve">Impermeabilització de paraments verticals i horitzontals de dutxa d'obra amb bonera, sistema Dry50 "REVESTECH", composta per, kit Dry50 Sumi Luxe 025, format per làmina impermeabilitzant flexible tipus EVAC de 500x500 mm composta d'un doble full de poliolefina termoplàstica amb acetat de vinil etilè, amb ambdues cares revestides de fibres de polièster no teixides, de 0,52 mm d'espessor i 335 g/m², segons UNE-EN 13956, amb unió termosegellada a la bonera sifònica de PVC de 82 mm d'altura, sortida horitzontal de 40 mm de diàmetre, amb reixeta per a encastar d'acer inoxidable de 110x110 mm, i làmina impermeabilitzant flexible tipus CPE, Ecodry50 30, composta d'un doble full de poliolefina termoplàstica amb acetat de vinil etilè, amb ambdues cares revestides de fibres de polièster reciclat no teixides, de 0,52 mm d'espessor i 335 g/m², fixada al suport amb adhesiu cimentós millorat, deformable i tixòtrop, C2 TE S1. Inclús complements de reforç en tractament de punts singulars mitjançant l'ús de peces especials "REVESTECH" per a la resolució d'angles interns (Ecodry Cornerin), resolució d'unions i segellat de juntes elàstiques (punts de penetració de canonades en el revestiment, trobades entre el parament i la dutxa d'obra, etc.), amb adhesiu Seal Plus. El preu no inclou la formació de pendents ni el revestiment.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</si>
  <si>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</si>
  <si>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</si>
  <si>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</si>
  <si>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</si>
  <si>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</si>
  <si>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</si>
  <si>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</si>
  <si>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</si>
  <si>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</si>
  <si>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</si>
  <si>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mt15rev110as</t>
  </si>
  <si>
    <t xml:space="preserve">U</t>
  </si>
  <si>
    <t xml:space="preserve">Kit Dry50 Sumi Luxe 025 "REVESTECH", format per làmina impermeabilitzant flexible tipus EVAC de 500x500 mm composta d'un doble full de poliolefina termoplàstica amb acetat de vinil etilè, amb ambdues cares revestides de fibres de polièster no teixides, de 0,52 mm d'espessor i 335 g/m², segons UNE-EN 13956, amb unió termosegellada a la bonera sifònica de PVC de 82 mm d'altura, sortida horitzontal de 40 mm de diàmetre, amb reixeta per a encastar d'acer inoxidable de 110x110 mm, per a impermeabilització i desguàs de dutxa d'obra.</t>
  </si>
  <si>
    <t xml:space="preserve">mt15rev511a</t>
  </si>
  <si>
    <t xml:space="preserve">m²</t>
  </si>
  <si>
    <t xml:space="preserve">Làmina impermeabilitzant flexible tipus CPE, Ecodry50 30 "REVESTECH", composta d'un doble full de poliolefina termoplàstica amb acetat de vinil etilè, amb ambdues cares revestides de fibres de polièster reciclat no teixides, de 0,52 mm d'espessor i 335 g/m², subministrada en rotllos de 1,2 m d'amplada i 30 m de longitud, segons UNE-EN 13956.</t>
  </si>
  <si>
    <t xml:space="preserve">mt15rev555a</t>
  </si>
  <si>
    <t xml:space="preserve">U</t>
  </si>
  <si>
    <t xml:space="preserve">Complement per a reforç de punts singulars en tractaments impermeabilitzants mitjançant peces per a la resolució d'angles interns, Ecodry Cornerin "REVESTECH".</t>
  </si>
  <si>
    <t xml:space="preserve">mt15rev170c</t>
  </si>
  <si>
    <t xml:space="preserve">kg</t>
  </si>
  <si>
    <t xml:space="preserve">Adhesiu a base de poliuretà, Seal Plus "REVESTECH", color marró, per la closa de juntes.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</si>
  <si>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</si>
  <si>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</si>
  <si>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</si>
  <si>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</si>
  <si>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</si>
  <si>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</si>
  <si>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</si>
  <si>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</si>
  <si>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</si>
  <si>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</si>
  <si>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</si>
  <si>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</si>
  <si>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3,96€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</si>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</sst>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0.85" customWidth="1"/>
    <col min="4" max="4" width="6.63" customWidth="1"/>
    <col min="5" max="5" width="74.80"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11.7</v>
      </c>
      <c r="H10" s="11"/>
      <c r="I10" s="12">
        <v>0.83</v>
      </c>
      <c r="J10" s="12">
        <f ca="1">ROUND(INDIRECT(ADDRESS(ROW()+(0), COLUMN()+(-3), 1))*INDIRECT(ADDRESS(ROW()+(0), COLUMN()+(-1), 1)), 2)</f>
        <v>9.71</v>
      </c>
    </row>
    <row r="11" spans="1:10" ht="76.50" thickBot="1" customHeight="1">
      <c r="A11" s="1" t="s">
        <v>15</v>
      </c>
      <c r="B11" s="1"/>
      <c r="C11" s="1"/>
      <c r="D11" s="10" t="s">
        <v>16</v>
      </c>
      <c r="E11" s="1" t="s">
        <v>17</v>
      </c>
      <c r="F11" s="1"/>
      <c r="G11" s="11">
        <v>1</v>
      </c>
      <c r="H11" s="11"/>
      <c r="I11" s="12">
        <v>71.23</v>
      </c>
      <c r="J11" s="12">
        <f ca="1">ROUND(INDIRECT(ADDRESS(ROW()+(0), COLUMN()+(-3), 1))*INDIRECT(ADDRESS(ROW()+(0), COLUMN()+(-1), 1)), 2)</f>
        <v>71.23</v>
      </c>
    </row>
    <row r="12" spans="1:10" ht="45.00" thickBot="1" customHeight="1">
      <c r="A12" s="1" t="s">
        <v>18</v>
      </c>
      <c r="B12" s="1"/>
      <c r="C12" s="1"/>
      <c r="D12" s="10" t="s">
        <v>19</v>
      </c>
      <c r="E12" s="1" t="s">
        <v>20</v>
      </c>
      <c r="F12" s="1"/>
      <c r="G12" s="11">
        <v>5</v>
      </c>
      <c r="H12" s="11"/>
      <c r="I12" s="12">
        <v>13.51</v>
      </c>
      <c r="J12" s="12">
        <f ca="1">ROUND(INDIRECT(ADDRESS(ROW()+(0), COLUMN()+(-3), 1))*INDIRECT(ADDRESS(ROW()+(0), COLUMN()+(-1), 1)), 2)</f>
        <v>67.55</v>
      </c>
    </row>
    <row r="13" spans="1:10" ht="24.00" thickBot="1" customHeight="1">
      <c r="A13" s="1" t="s">
        <v>21</v>
      </c>
      <c r="B13" s="1"/>
      <c r="C13" s="1"/>
      <c r="D13" s="10" t="s">
        <v>22</v>
      </c>
      <c r="E13" s="1" t="s">
        <v>23</v>
      </c>
      <c r="F13" s="1"/>
      <c r="G13" s="11">
        <v>1</v>
      </c>
      <c r="H13" s="11"/>
      <c r="I13" s="12">
        <v>8.21</v>
      </c>
      <c r="J13" s="12">
        <f ca="1">ROUND(INDIRECT(ADDRESS(ROW()+(0), COLUMN()+(-3), 1))*INDIRECT(ADDRESS(ROW()+(0), COLUMN()+(-1), 1)), 2)</f>
        <v>8.21</v>
      </c>
    </row>
    <row r="14" spans="1:10" ht="13.50" thickBot="1" customHeight="1">
      <c r="A14" s="1" t="s">
        <v>24</v>
      </c>
      <c r="B14" s="1"/>
      <c r="C14" s="1"/>
      <c r="D14" s="10" t="s">
        <v>25</v>
      </c>
      <c r="E14" s="1" t="s">
        <v>26</v>
      </c>
      <c r="F14" s="1"/>
      <c r="G14" s="13">
        <v>0.11</v>
      </c>
      <c r="H14" s="13"/>
      <c r="I14" s="14">
        <v>19.37</v>
      </c>
      <c r="J14" s="14">
        <f ca="1">ROUND(INDIRECT(ADDRESS(ROW()+(0), COLUMN()+(-3), 1))*INDIRECT(ADDRESS(ROW()+(0), COLUMN()+(-1), 1)), 2)</f>
        <v>2.13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158.83</v>
      </c>
    </row>
    <row r="16" spans="1:10" ht="13.50" thickBot="1" customHeight="1">
      <c r="A16" s="15">
        <v>2</v>
      </c>
      <c r="B16" s="15"/>
      <c r="C16" s="15"/>
      <c r="D16" s="15"/>
      <c r="E16" s="18" t="s">
        <v>28</v>
      </c>
      <c r="F16" s="18"/>
      <c r="G16" s="18"/>
      <c r="H16" s="18"/>
      <c r="I16" s="15"/>
      <c r="J16" s="15"/>
    </row>
    <row r="17" spans="1:10" ht="13.50" thickBot="1" customHeight="1">
      <c r="A17" s="1" t="s">
        <v>29</v>
      </c>
      <c r="B17" s="1"/>
      <c r="C17" s="1"/>
      <c r="D17" s="10" t="s">
        <v>30</v>
      </c>
      <c r="E17" s="1" t="s">
        <v>31</v>
      </c>
      <c r="F17" s="1"/>
      <c r="G17" s="11">
        <v>1.5</v>
      </c>
      <c r="H17" s="11"/>
      <c r="I17" s="12">
        <v>29.67</v>
      </c>
      <c r="J17" s="12">
        <f ca="1">ROUND(INDIRECT(ADDRESS(ROW()+(0), COLUMN()+(-3), 1))*INDIRECT(ADDRESS(ROW()+(0), COLUMN()+(-1), 1)), 2)</f>
        <v>44.51</v>
      </c>
    </row>
    <row r="18" spans="1:10" ht="13.50" thickBot="1" customHeight="1">
      <c r="A18" s="1" t="s">
        <v>32</v>
      </c>
      <c r="B18" s="1"/>
      <c r="C18" s="1"/>
      <c r="D18" s="10" t="s">
        <v>33</v>
      </c>
      <c r="E18" s="1" t="s">
        <v>34</v>
      </c>
      <c r="F18" s="1"/>
      <c r="G18" s="13">
        <v>1.5</v>
      </c>
      <c r="H18" s="13"/>
      <c r="I18" s="14">
        <v>26.39</v>
      </c>
      <c r="J18" s="14">
        <f ca="1">ROUND(INDIRECT(ADDRESS(ROW()+(0), COLUMN()+(-3), 1))*INDIRECT(ADDRESS(ROW()+(0), COLUMN()+(-1), 1)), 2)</f>
        <v>39.59</v>
      </c>
    </row>
    <row r="19" spans="1:10" ht="13.50" thickBot="1" customHeight="1">
      <c r="A19" s="15"/>
      <c r="B19" s="15"/>
      <c r="C19" s="15"/>
      <c r="D19" s="15"/>
      <c r="E19" s="15"/>
      <c r="F19" s="15"/>
      <c r="G19" s="9" t="s">
        <v>35</v>
      </c>
      <c r="H19" s="9"/>
      <c r="I19" s="9"/>
      <c r="J19" s="17">
        <f ca="1">ROUND(SUM(INDIRECT(ADDRESS(ROW()+(-1), COLUMN()+(0), 1)),INDIRECT(ADDRESS(ROW()+(-2), COLUMN()+(0), 1))), 2)</f>
        <v>84.1</v>
      </c>
    </row>
    <row r="20" spans="1:10" ht="13.50" thickBot="1" customHeight="1">
      <c r="A20" s="15">
        <v>3</v>
      </c>
      <c r="B20" s="15"/>
      <c r="C20" s="15"/>
      <c r="D20" s="15"/>
      <c r="E20" s="18" t="s">
        <v>36</v>
      </c>
      <c r="F20" s="18"/>
      <c r="G20" s="18"/>
      <c r="H20" s="18"/>
      <c r="I20" s="15"/>
      <c r="J20" s="15"/>
    </row>
    <row r="21" spans="1:10" ht="13.50" thickBot="1" customHeight="1">
      <c r="A21" s="19"/>
      <c r="B21" s="19"/>
      <c r="C21" s="19"/>
      <c r="D21" s="20" t="s">
        <v>37</v>
      </c>
      <c r="E21" s="19" t="s">
        <v>38</v>
      </c>
      <c r="F21" s="19"/>
      <c r="G21" s="13">
        <v>2</v>
      </c>
      <c r="H21" s="13"/>
      <c r="I21" s="14">
        <f ca="1">ROUND(SUM(INDIRECT(ADDRESS(ROW()+(-2), COLUMN()+(1), 1)),INDIRECT(ADDRESS(ROW()+(-6), COLUMN()+(1), 1))), 2)</f>
        <v>242.93</v>
      </c>
      <c r="J21" s="14">
        <f ca="1">ROUND(INDIRECT(ADDRESS(ROW()+(0), COLUMN()+(-3), 1))*INDIRECT(ADDRESS(ROW()+(0), COLUMN()+(-1), 1))/100, 2)</f>
        <v>4.86</v>
      </c>
    </row>
    <row r="22" spans="1:10" ht="13.50" thickBot="1" customHeight="1">
      <c r="A22" s="21" t="s">
        <v>39</v>
      </c>
      <c r="B22" s="21"/>
      <c r="C22" s="21"/>
      <c r="D22" s="22"/>
      <c r="E22" s="23"/>
      <c r="F22" s="23"/>
      <c r="G22" s="24" t="s">
        <v>40</v>
      </c>
      <c r="H22" s="24"/>
      <c r="I22" s="25"/>
      <c r="J22" s="26">
        <f ca="1">ROUND(SUM(INDIRECT(ADDRESS(ROW()+(-1), COLUMN()+(0), 1)),INDIRECT(ADDRESS(ROW()+(-3), COLUMN()+(0), 1)),INDIRECT(ADDRESS(ROW()+(-7), COLUMN()+(0), 1))), 2)</f>
        <v>247.79</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142013</v>
      </c>
      <c r="G26" s="29"/>
      <c r="H26" s="29">
        <v>172013</v>
      </c>
      <c r="I26" s="29"/>
      <c r="J26" s="29">
        <v>3</v>
      </c>
    </row>
    <row r="27" spans="1:10" ht="13.50" thickBot="1" customHeight="1">
      <c r="A27" s="30" t="s">
        <v>46</v>
      </c>
      <c r="B27" s="30"/>
      <c r="C27" s="30"/>
      <c r="D27" s="30"/>
      <c r="E27" s="30"/>
      <c r="F27" s="31"/>
      <c r="G27" s="31"/>
      <c r="H27" s="31"/>
      <c r="I27" s="31"/>
      <c r="J27" s="31"/>
    </row>
    <row r="28" spans="1:10" ht="13.50" thickBot="1" customHeight="1">
      <c r="A28" s="28" t="s">
        <v>47</v>
      </c>
      <c r="B28" s="28"/>
      <c r="C28" s="28"/>
      <c r="D28" s="28"/>
      <c r="E28" s="28"/>
      <c r="F28" s="29">
        <v>1.10201e+06</v>
      </c>
      <c r="G28" s="29"/>
      <c r="H28" s="29">
        <v>1.10201e+06</v>
      </c>
      <c r="I28" s="29"/>
      <c r="J28" s="29" t="s">
        <v>48</v>
      </c>
    </row>
    <row r="29" spans="1:10" ht="24.00" thickBot="1" customHeight="1">
      <c r="A29" s="30" t="s">
        <v>49</v>
      </c>
      <c r="B29" s="30"/>
      <c r="C29" s="30"/>
      <c r="D29" s="30"/>
      <c r="E29" s="30"/>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6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I15"/>
    <mergeCell ref="A16:C16"/>
    <mergeCell ref="E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