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<sst xmlns="http://schemas.openxmlformats.org/spreadsheetml/2006/main" count="50" uniqueCount="50">
  <si>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</si>
  <si>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NIN005</t>
  </si>
  <si>
    <t xml:space="preserve">m²</t>
  </si>
  <si>
    <t xml:space="preserve">Làmina per a impermeabilització i desolidarització sota terra ceràmic o de pedra natural.</t>
  </si>
  <si>
    <r>
      <rPr>
        <sz val="8.25"/>
        <color rgb="FF000000"/>
        <rFont val="Arial"/>
        <family val="2"/>
      </rPr>
      <t xml:space="preserve">Làmina impermeabilitzant, desolidaritzant i difusora de vapor d'aigua de polietilè amb estructura nervada i cavitats quadrades en forma de cua d'oreneta, de 3 mm d'espessor, per a impermeabilització i desolidarització sota terra ceràmic o de pedra natural (no inclòs en aquest preu).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</si>
  <si>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</si>
  <si>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</si>
  <si>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</si>
  <si>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</si>
  <si>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</si>
  <si>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</si>
  <si>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</si>
  <si>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mt09mcr021g</t>
  </si>
  <si>
    <t xml:space="preserve">kg</t>
  </si>
  <si>
    <t xml:space="preserve">Adhesiu cimentós d'enduriment normal, C1 segons UNE-EN 12004, color gris.</t>
  </si>
  <si>
    <t xml:space="preserve">mt15res300a</t>
  </si>
  <si>
    <t xml:space="preserve">m²</t>
  </si>
  <si>
    <t xml:space="preserve">Làmina impermeabilitzant, desolidaritzant i difusora de vapor d'aigua de polietilè amb estructura nervada i cavitats quadrades en forma de cua d'oreneta, de 3 mm d'espessor, revestida de geotèxtil no teixit en una de les seves cares, subministrada en rotllos de 30 m de longitud.</t>
  </si>
  <si>
    <t xml:space="preserve">mt15res060a</t>
  </si>
  <si>
    <t xml:space="preserve">kg</t>
  </si>
  <si>
    <t xml:space="preserve">Adhesiu bicomponent, a base d'una dispersió acrílica sense dissolvents i pols de ciment, per la closa de juntes.</t>
  </si>
  <si>
    <t xml:space="preserve">mt15res020aa</t>
  </si>
  <si>
    <t xml:space="preserve">m</t>
  </si>
  <si>
    <t xml:space="preserve">Banda de segellat, de 85 mm d'amplada i 0,1 mm de gruix, per a làmina impermeabilitzant flexible de polietilè, amb ambdues cares revestides de geotèxtil no teixit, subministrada en rotllos de 30 m de longitud.</t>
  </si>
  <si>
    <t xml:space="preserve">mt15res020bb</t>
  </si>
  <si>
    <t xml:space="preserve">m</t>
  </si>
  <si>
    <t xml:space="preserve">Banda de segellat, de 125 mm d'amplada i 0,1 mm de gruix, per a làmina impermeabilitzant flexible de polietilè, amb ambdues cares revestides de geotèxtil no teixit, subministrada en rotllos de 30 m de longitud.</t>
  </si>
  <si>
    <t xml:space="preserve">Subtotal materials:</t>
  </si>
  <si>
    <t xml:space="preserve">Mà d'obra</t>
  </si>
  <si>
    <t xml:space="preserve">mo029</t>
  </si>
  <si>
    <t xml:space="preserve">h</t>
  </si>
  <si>
    <t xml:space="preserve">Oficial 1ª aplicador de làmines impermeabilitzants.</t>
  </si>
  <si>
    <t xml:space="preserve">mo067</t>
  </si>
  <si>
    <t xml:space="preserve">h</t>
  </si>
  <si>
    <t xml:space="preserve">Ajudant aplicador de làmines impermeabilitzants.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</si>
  <si>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</si>
  <si>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</si>
  <si>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</si>
  <si>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</si>
  <si>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0,57€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</si>
  <si>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</si>
  <si>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norma UNE i Títol de la norma transposició de norma harmonitzada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</si>
  <si>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</si>
  <si>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</si>
  <si>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</si>
  <si>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12004:2008/A1:2012</t>
  </si>
  <si>
    <t xml:space="preserve">Adhesivos para baldosas cerámicas. Requisitos, evaluación de la conformidad, clasificación y designación.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</si>
  <si>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 i inici del període de coexistència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</si>
  <si>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del període de coexistència / entrada en vigor marcat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</si>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</sst>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29" customWidth="1"/>
    <col min="3" max="3" width="6.12" customWidth="1"/>
    <col min="4" max="4" width="74.80" customWidth="1"/>
    <col min="5" max="5" width="1.02" customWidth="1"/>
    <col min="6" max="6" width="10.71" customWidth="1"/>
    <col min="7" max="7" width="2.55" customWidth="1"/>
    <col min="8" max="8" width="10.71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1.000000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13.5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2.000000</v>
      </c>
      <c r="G10" s="11"/>
      <c r="H10" s="12">
        <v>0.350000</v>
      </c>
      <c r="I10" s="12">
        <f ca="1">ROUND(INDIRECT(ADDRESS(ROW()+(0), COLUMN()+(-3), 1))*INDIRECT(ADDRESS(ROW()+(0), COLUMN()+(-1), 1)), 2)</f>
        <v>0.700000</v>
      </c>
    </row>
    <row r="11" spans="1:9" ht="45.0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1.050000</v>
      </c>
      <c r="G11" s="11"/>
      <c r="H11" s="12">
        <v>15.120000</v>
      </c>
      <c r="I11" s="12">
        <f ca="1">ROUND(INDIRECT(ADDRESS(ROW()+(0), COLUMN()+(-3), 1))*INDIRECT(ADDRESS(ROW()+(0), COLUMN()+(-1), 1)), 2)</f>
        <v>15.880000</v>
      </c>
    </row>
    <row r="12" spans="1:9" ht="24.0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0.270000</v>
      </c>
      <c r="G12" s="11"/>
      <c r="H12" s="12">
        <v>8.510000</v>
      </c>
      <c r="I12" s="12">
        <f ca="1">ROUND(INDIRECT(ADDRESS(ROW()+(0), COLUMN()+(-3), 1))*INDIRECT(ADDRESS(ROW()+(0), COLUMN()+(-1), 1)), 2)</f>
        <v>2.300000</v>
      </c>
    </row>
    <row r="13" spans="1:9" ht="34.5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1">
        <v>0.600000</v>
      </c>
      <c r="G13" s="11"/>
      <c r="H13" s="12">
        <v>2.100000</v>
      </c>
      <c r="I13" s="12">
        <f ca="1">ROUND(INDIRECT(ADDRESS(ROW()+(0), COLUMN()+(-3), 1))*INDIRECT(ADDRESS(ROW()+(0), COLUMN()+(-1), 1)), 2)</f>
        <v>1.260000</v>
      </c>
    </row>
    <row r="14" spans="1:9" ht="34.50" thickBot="1" customHeight="1">
      <c r="A14" s="1" t="s">
        <v>24</v>
      </c>
      <c r="B14" s="1"/>
      <c r="C14" s="10" t="s">
        <v>25</v>
      </c>
      <c r="D14" s="1" t="s">
        <v>26</v>
      </c>
      <c r="E14" s="1"/>
      <c r="F14" s="13">
        <v>0.600000</v>
      </c>
      <c r="G14" s="13"/>
      <c r="H14" s="14">
        <v>3.170000</v>
      </c>
      <c r="I14" s="14">
        <f ca="1">ROUND(INDIRECT(ADDRESS(ROW()+(0), COLUMN()+(-3), 1))*INDIRECT(ADDRESS(ROW()+(0), COLUMN()+(-1), 1)), 2)</f>
        <v>1.900000</v>
      </c>
    </row>
    <row r="15" spans="1:9" ht="13.50" thickBot="1" customHeight="1">
      <c r="A15" s="15"/>
      <c r="B15" s="15"/>
      <c r="C15" s="15"/>
      <c r="D15" s="15"/>
      <c r="E15" s="15"/>
      <c r="F15" s="9" t="s">
        <v>27</v>
      </c>
      <c r="G15" s="9"/>
      <c r="H15" s="9"/>
      <c r="I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22.040000</v>
      </c>
    </row>
    <row r="16" spans="1:9" ht="13.50" thickBot="1" customHeight="1">
      <c r="A16" s="15">
        <v>2.000000</v>
      </c>
      <c r="B16" s="15"/>
      <c r="C16" s="15"/>
      <c r="D16" s="18" t="s">
        <v>28</v>
      </c>
      <c r="E16" s="18"/>
      <c r="F16" s="18"/>
      <c r="G16" s="18"/>
      <c r="H16" s="15"/>
      <c r="I16" s="15"/>
    </row>
    <row r="17" spans="1:9" ht="13.50" thickBot="1" customHeight="1">
      <c r="A17" s="1" t="s">
        <v>29</v>
      </c>
      <c r="B17" s="1"/>
      <c r="C17" s="10" t="s">
        <v>30</v>
      </c>
      <c r="D17" s="1" t="s">
        <v>31</v>
      </c>
      <c r="E17" s="1"/>
      <c r="F17" s="11">
        <v>0.130000</v>
      </c>
      <c r="G17" s="11"/>
      <c r="H17" s="12">
        <v>23.780000</v>
      </c>
      <c r="I17" s="12">
        <f ca="1">ROUND(INDIRECT(ADDRESS(ROW()+(0), COLUMN()+(-3), 1))*INDIRECT(ADDRESS(ROW()+(0), COLUMN()+(-1), 1)), 2)</f>
        <v>3.090000</v>
      </c>
    </row>
    <row r="18" spans="1:9" ht="13.50" thickBot="1" customHeight="1">
      <c r="A18" s="1" t="s">
        <v>32</v>
      </c>
      <c r="B18" s="1"/>
      <c r="C18" s="10" t="s">
        <v>33</v>
      </c>
      <c r="D18" s="1" t="s">
        <v>34</v>
      </c>
      <c r="E18" s="1"/>
      <c r="F18" s="13">
        <v>0.130000</v>
      </c>
      <c r="G18" s="13"/>
      <c r="H18" s="14">
        <v>21.140000</v>
      </c>
      <c r="I18" s="14">
        <f ca="1">ROUND(INDIRECT(ADDRESS(ROW()+(0), COLUMN()+(-3), 1))*INDIRECT(ADDRESS(ROW()+(0), COLUMN()+(-1), 1)), 2)</f>
        <v>2.750000</v>
      </c>
    </row>
    <row r="19" spans="1:9" ht="13.50" thickBot="1" customHeight="1">
      <c r="A19" s="15"/>
      <c r="B19" s="15"/>
      <c r="C19" s="15"/>
      <c r="D19" s="15"/>
      <c r="E19" s="15"/>
      <c r="F19" s="9" t="s">
        <v>35</v>
      </c>
      <c r="G19" s="9"/>
      <c r="H19" s="9"/>
      <c r="I19" s="17">
        <f ca="1">ROUND(SUM(INDIRECT(ADDRESS(ROW()+(-1), COLUMN()+(0), 1)),INDIRECT(ADDRESS(ROW()+(-2), COLUMN()+(0), 1))), 2)</f>
        <v>5.840000</v>
      </c>
    </row>
    <row r="20" spans="1:9" ht="13.50" thickBot="1" customHeight="1">
      <c r="A20" s="15">
        <v>3.000000</v>
      </c>
      <c r="B20" s="15"/>
      <c r="C20" s="15"/>
      <c r="D20" s="18" t="s">
        <v>36</v>
      </c>
      <c r="E20" s="18"/>
      <c r="F20" s="18"/>
      <c r="G20" s="18"/>
      <c r="H20" s="15"/>
      <c r="I20" s="15"/>
    </row>
    <row r="21" spans="1:9" ht="13.50" thickBot="1" customHeight="1">
      <c r="A21" s="19"/>
      <c r="B21" s="19"/>
      <c r="C21" s="20" t="s">
        <v>37</v>
      </c>
      <c r="D21" s="19" t="s">
        <v>38</v>
      </c>
      <c r="E21" s="19"/>
      <c r="F21" s="13">
        <v>2.000000</v>
      </c>
      <c r="G21" s="13"/>
      <c r="H21" s="14">
        <f ca="1">ROUND(SUM(INDIRECT(ADDRESS(ROW()+(-2), COLUMN()+(1), 1)),INDIRECT(ADDRESS(ROW()+(-6), COLUMN()+(1), 1))), 2)</f>
        <v>27.880000</v>
      </c>
      <c r="I21" s="14">
        <f ca="1">ROUND(INDIRECT(ADDRESS(ROW()+(0), COLUMN()+(-3), 1))*INDIRECT(ADDRESS(ROW()+(0), COLUMN()+(-1), 1))/100, 2)</f>
        <v>0.560000</v>
      </c>
    </row>
    <row r="22" spans="1:9" ht="13.50" thickBot="1" customHeight="1">
      <c r="A22" s="21" t="s">
        <v>39</v>
      </c>
      <c r="B22" s="21"/>
      <c r="C22" s="22"/>
      <c r="D22" s="23"/>
      <c r="E22" s="23"/>
      <c r="F22" s="24" t="s">
        <v>40</v>
      </c>
      <c r="G22" s="24"/>
      <c r="H22" s="25"/>
      <c r="I22" s="26">
        <f ca="1">ROUND(SUM(INDIRECT(ADDRESS(ROW()+(-1), COLUMN()+(0), 1)),INDIRECT(ADDRESS(ROW()+(-3), COLUMN()+(0), 1)),INDIRECT(ADDRESS(ROW()+(-7), COLUMN()+(0), 1))), 2)</f>
        <v>28.440000</v>
      </c>
    </row>
    <row r="25" spans="1:9" ht="13.50" thickBot="1" customHeight="1">
      <c r="A25" s="27" t="s">
        <v>41</v>
      </c>
      <c r="B25" s="27"/>
      <c r="C25" s="27"/>
      <c r="D25" s="27"/>
      <c r="E25" s="27" t="s">
        <v>42</v>
      </c>
      <c r="F25" s="27"/>
      <c r="G25" s="27" t="s">
        <v>43</v>
      </c>
      <c r="H25" s="27"/>
      <c r="I25" s="27" t="s">
        <v>44</v>
      </c>
    </row>
    <row r="26" spans="1:9" ht="13.50" thickBot="1" customHeight="1">
      <c r="A26" s="28" t="s">
        <v>45</v>
      </c>
      <c r="B26" s="28"/>
      <c r="C26" s="28"/>
      <c r="D26" s="28"/>
      <c r="E26" s="29">
        <v>142013.000000</v>
      </c>
      <c r="F26" s="29"/>
      <c r="G26" s="29">
        <v>172013.000000</v>
      </c>
      <c r="H26" s="29"/>
      <c r="I26" s="29">
        <v>3.000000</v>
      </c>
    </row>
    <row r="27" spans="1:9" ht="13.50" thickBot="1" customHeight="1">
      <c r="A27" s="30" t="s">
        <v>46</v>
      </c>
      <c r="B27" s="30"/>
      <c r="C27" s="30"/>
      <c r="D27" s="30"/>
      <c r="E27" s="31"/>
      <c r="F27" s="31"/>
      <c r="G27" s="31"/>
      <c r="H27" s="31"/>
      <c r="I27" s="31"/>
    </row>
    <row r="30" spans="1:1" ht="33.75" thickBot="1" customHeight="1">
      <c r="A30" s="1" t="s">
        <v>47</v>
      </c>
      <c r="B30" s="1"/>
      <c r="C30" s="1"/>
      <c r="D30" s="1"/>
      <c r="E30" s="1"/>
      <c r="F30" s="1"/>
      <c r="G30" s="1"/>
      <c r="H30" s="1"/>
      <c r="I30" s="1"/>
    </row>
    <row r="31" spans="1:1" ht="33.75" thickBot="1" customHeight="1">
      <c r="A31" s="1" t="s">
        <v>48</v>
      </c>
      <c r="B31" s="1"/>
      <c r="C31" s="1"/>
      <c r="D31" s="1"/>
      <c r="E31" s="1"/>
      <c r="F31" s="1"/>
      <c r="G31" s="1"/>
      <c r="H31" s="1"/>
      <c r="I31" s="1"/>
    </row>
    <row r="32" spans="1:1" ht="33.75" thickBot="1" customHeight="1">
      <c r="A32" s="1" t="s">
        <v>49</v>
      </c>
      <c r="B32" s="1"/>
      <c r="C32" s="1"/>
      <c r="D32" s="1"/>
      <c r="E32" s="1"/>
      <c r="F32" s="1"/>
      <c r="G32" s="1"/>
      <c r="H32" s="1"/>
      <c r="I32" s="1"/>
    </row>
  </sheetData>
  <mergeCells count="55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G13"/>
    <mergeCell ref="A14:B14"/>
    <mergeCell ref="D14:E14"/>
    <mergeCell ref="F14:G14"/>
    <mergeCell ref="A15:B15"/>
    <mergeCell ref="D15:E15"/>
    <mergeCell ref="F15:H15"/>
    <mergeCell ref="A16:B16"/>
    <mergeCell ref="D16:G16"/>
    <mergeCell ref="A17:B17"/>
    <mergeCell ref="D17:E17"/>
    <mergeCell ref="F17:G17"/>
    <mergeCell ref="A18:B18"/>
    <mergeCell ref="D18:E18"/>
    <mergeCell ref="F18:G18"/>
    <mergeCell ref="A19:B19"/>
    <mergeCell ref="D19:E19"/>
    <mergeCell ref="F19:H19"/>
    <mergeCell ref="A20:B20"/>
    <mergeCell ref="D20:G20"/>
    <mergeCell ref="A21:B21"/>
    <mergeCell ref="D21:E21"/>
    <mergeCell ref="F21:G21"/>
    <mergeCell ref="A22:E22"/>
    <mergeCell ref="F22:H22"/>
    <mergeCell ref="A25:D25"/>
    <mergeCell ref="E25:F25"/>
    <mergeCell ref="G25:H25"/>
    <mergeCell ref="A26:D26"/>
    <mergeCell ref="E26:F27"/>
    <mergeCell ref="G26:H27"/>
    <mergeCell ref="I26:I27"/>
    <mergeCell ref="A27:D27"/>
    <mergeCell ref="A30:I30"/>
    <mergeCell ref="A31:I31"/>
    <mergeCell ref="A32:I32"/>
  </mergeCells>
  <pageMargins left="0.147638" right="0.147638" top="0.206693" bottom="0.206693" header="0.0" footer="0.0"/>
  <pageSetup paperSize="9" orientation="portrait"/>
  <rowBreaks count="0" manualBreakCount="0">
    </rowBreaks>
</worksheet>
</file>