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<sst xmlns="http://schemas.openxmlformats.org/spreadsheetml/2006/main" count="53" uniqueCount="53">
  <si>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</si>
  <si>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NIN100</t>
  </si>
  <si>
    <t xml:space="preserve">m²</t>
  </si>
  <si>
    <t xml:space="preserve">Impermeabilització, drenatge, ventilació i desolidarització sota terra ceràmic o de pedra natural.</t>
  </si>
  <si>
    <r>
      <rPr>
        <sz val="8.25"/>
        <color rgb="FF000000"/>
        <rFont val="Arial"/>
        <family val="2"/>
      </rPr>
      <t xml:space="preserve">Impermeabilització, drenatge, ventilació i desolidarització sota terra ceràmic o de pedra natural (no inclòs en aquest preu), composta per una capa d'impermeabilització de làmina drenant d'estructura nodular de polietilè, amb nòduls de 4 mm d'altura, adherida al suport amb adhesiu cimentós millorat, C2 E i una capa de drenatge, ventilació i desolidarització de làmina drenant d'estructura nodular de polietilè, amb nòduls de 4 mm d'altura, fixada a la capa d'impermeabilització amb adhesiu cimentós d'enduriment normal, C1 gris.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</si>
  <si>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</si>
  <si>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</si>
  <si>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</si>
  <si>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</si>
  <si>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</si>
  <si>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</si>
  <si>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</si>
  <si>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mt09mcr021g</t>
  </si>
  <si>
    <t xml:space="preserve">kg</t>
  </si>
  <si>
    <t xml:space="preserve">Adhesiu cimentós d'enduriment normal, C1 segons UNE-EN 12004, color gris.</t>
  </si>
  <si>
    <t xml:space="preserve">mt15rev010e</t>
  </si>
  <si>
    <t xml:space="preserve">m²</t>
  </si>
  <si>
    <t xml:space="preserve">Làmina impermeabilitzant flexible tipus EVAC, composta d'una doble fulla de poliolefina termoplàstica amb acetat de vinil etilè, amb ambdues cares revestides de fibres de polièster no teixides, de 0,52 mm d'espessor i 335 g/m², segons UNE-EN 13956.</t>
  </si>
  <si>
    <t xml:space="preserve">mt15rev041b</t>
  </si>
  <si>
    <t xml:space="preserve">m</t>
  </si>
  <si>
    <t xml:space="preserve">Banda de reforç per a làmina impermeabilitzant flexible tipus EVAC, de 50 cm d'ample, composta d'una doble fulla de poliolefina termoplàstica amb acetat de vinil etilè, amb ambdues cares revestides de fibres de polièster no teixides, de 0,8 mm d'espessor i 600 g/m².</t>
  </si>
  <si>
    <t xml:space="preserve">mt15res310a</t>
  </si>
  <si>
    <t xml:space="preserve">m²</t>
  </si>
  <si>
    <t xml:space="preserve">Làmina drenant d'estructura nodular de polietilè, amb nòduls de 4 mm d'altura, revestida de geotèxtil no teixit de polipropilè en una de les seves cares, subministrada en rotllos de 25 m de longitud.</t>
  </si>
  <si>
    <t xml:space="preserve">mt15res315a</t>
  </si>
  <si>
    <t xml:space="preserve">m</t>
  </si>
  <si>
    <t xml:space="preserve">Cinta autoadhesiva, de 90 mm d'amplada,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</si>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</sst>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5.14"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4.000000</v>
      </c>
      <c r="H10" s="11"/>
      <c r="I10" s="12">
        <v>0.350000</v>
      </c>
      <c r="J10" s="12">
        <f ca="1">ROUND(INDIRECT(ADDRESS(ROW()+(0), COLUMN()+(-3), 1))*INDIRECT(ADDRESS(ROW()+(0), COLUMN()+(-1), 1)), 2)</f>
        <v>1.400000</v>
      </c>
    </row>
    <row r="11" spans="1:10" ht="34.50" thickBot="1" customHeight="1">
      <c r="A11" s="1" t="s">
        <v>15</v>
      </c>
      <c r="B11" s="1"/>
      <c r="C11" s="10" t="s">
        <v>16</v>
      </c>
      <c r="D11" s="10"/>
      <c r="E11" s="1" t="s">
        <v>17</v>
      </c>
      <c r="F11" s="1"/>
      <c r="G11" s="11">
        <v>1.050000</v>
      </c>
      <c r="H11" s="11"/>
      <c r="I11" s="12">
        <v>11.040000</v>
      </c>
      <c r="J11" s="12">
        <f ca="1">ROUND(INDIRECT(ADDRESS(ROW()+(0), COLUMN()+(-3), 1))*INDIRECT(ADDRESS(ROW()+(0), COLUMN()+(-1), 1)), 2)</f>
        <v>11.590000</v>
      </c>
    </row>
    <row r="12" spans="1:10" ht="45.00" thickBot="1" customHeight="1">
      <c r="A12" s="1" t="s">
        <v>18</v>
      </c>
      <c r="B12" s="1"/>
      <c r="C12" s="10" t="s">
        <v>19</v>
      </c>
      <c r="D12" s="10"/>
      <c r="E12" s="1" t="s">
        <v>20</v>
      </c>
      <c r="F12" s="1"/>
      <c r="G12" s="11">
        <v>1.050000</v>
      </c>
      <c r="H12" s="11"/>
      <c r="I12" s="12">
        <v>7.710000</v>
      </c>
      <c r="J12" s="12">
        <f ca="1">ROUND(INDIRECT(ADDRESS(ROW()+(0), COLUMN()+(-3), 1))*INDIRECT(ADDRESS(ROW()+(0), COLUMN()+(-1), 1)), 2)</f>
        <v>8.100000</v>
      </c>
    </row>
    <row r="13" spans="1:10" ht="34.50" thickBot="1" customHeight="1">
      <c r="A13" s="1" t="s">
        <v>21</v>
      </c>
      <c r="B13" s="1"/>
      <c r="C13" s="10" t="s">
        <v>22</v>
      </c>
      <c r="D13" s="10"/>
      <c r="E13" s="1" t="s">
        <v>23</v>
      </c>
      <c r="F13" s="1"/>
      <c r="G13" s="11">
        <v>1.050000</v>
      </c>
      <c r="H13" s="11"/>
      <c r="I13" s="12">
        <v>17.180000</v>
      </c>
      <c r="J13" s="12">
        <f ca="1">ROUND(INDIRECT(ADDRESS(ROW()+(0), COLUMN()+(-3), 1))*INDIRECT(ADDRESS(ROW()+(0), COLUMN()+(-1), 1)), 2)</f>
        <v>18.040000</v>
      </c>
    </row>
    <row r="14" spans="1:10" ht="13.50" thickBot="1" customHeight="1">
      <c r="A14" s="1" t="s">
        <v>24</v>
      </c>
      <c r="B14" s="1"/>
      <c r="C14" s="10" t="s">
        <v>25</v>
      </c>
      <c r="D14" s="10"/>
      <c r="E14" s="1" t="s">
        <v>26</v>
      </c>
      <c r="F14" s="1"/>
      <c r="G14" s="13">
        <v>0.600000</v>
      </c>
      <c r="H14" s="13"/>
      <c r="I14" s="14">
        <v>5.390000</v>
      </c>
      <c r="J14" s="14">
        <f ca="1">ROUND(INDIRECT(ADDRESS(ROW()+(0), COLUMN()+(-3), 1))*INDIRECT(ADDRESS(ROW()+(0), COLUMN()+(-1), 1)), 2)</f>
        <v>3.230000</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42.360000</v>
      </c>
    </row>
    <row r="16" spans="1:10" ht="13.50" thickBot="1" customHeight="1">
      <c r="A16" s="15">
        <v>2.000000</v>
      </c>
      <c r="B16" s="15"/>
      <c r="C16" s="15"/>
      <c r="D16" s="15"/>
      <c r="E16" s="18" t="s">
        <v>28</v>
      </c>
      <c r="F16" s="18"/>
      <c r="G16" s="18"/>
      <c r="H16" s="18"/>
      <c r="I16" s="15"/>
      <c r="J16" s="15"/>
    </row>
    <row r="17" spans="1:10" ht="13.50" thickBot="1" customHeight="1">
      <c r="A17" s="1" t="s">
        <v>29</v>
      </c>
      <c r="B17" s="1"/>
      <c r="C17" s="10" t="s">
        <v>30</v>
      </c>
      <c r="D17" s="10"/>
      <c r="E17" s="1" t="s">
        <v>31</v>
      </c>
      <c r="F17" s="1"/>
      <c r="G17" s="11">
        <v>0.234000</v>
      </c>
      <c r="H17" s="11"/>
      <c r="I17" s="12">
        <v>23.780000</v>
      </c>
      <c r="J17" s="12">
        <f ca="1">ROUND(INDIRECT(ADDRESS(ROW()+(0), COLUMN()+(-3), 1))*INDIRECT(ADDRESS(ROW()+(0), COLUMN()+(-1), 1)), 2)</f>
        <v>5.560000</v>
      </c>
    </row>
    <row r="18" spans="1:10" ht="13.50" thickBot="1" customHeight="1">
      <c r="A18" s="1" t="s">
        <v>32</v>
      </c>
      <c r="B18" s="1"/>
      <c r="C18" s="10" t="s">
        <v>33</v>
      </c>
      <c r="D18" s="10"/>
      <c r="E18" s="1" t="s">
        <v>34</v>
      </c>
      <c r="F18" s="1"/>
      <c r="G18" s="13">
        <v>0.234000</v>
      </c>
      <c r="H18" s="13"/>
      <c r="I18" s="14">
        <v>21.140000</v>
      </c>
      <c r="J18" s="14">
        <f ca="1">ROUND(INDIRECT(ADDRESS(ROW()+(0), COLUMN()+(-3), 1))*INDIRECT(ADDRESS(ROW()+(0), COLUMN()+(-1), 1)), 2)</f>
        <v>4.950000</v>
      </c>
    </row>
    <row r="19" spans="1:10" ht="13.50" thickBot="1" customHeight="1">
      <c r="A19" s="15"/>
      <c r="B19" s="15"/>
      <c r="C19" s="15"/>
      <c r="D19" s="15"/>
      <c r="E19" s="15"/>
      <c r="F19" s="15"/>
      <c r="G19" s="9" t="s">
        <v>35</v>
      </c>
      <c r="H19" s="9"/>
      <c r="I19" s="9"/>
      <c r="J19" s="17">
        <f ca="1">ROUND(SUM(INDIRECT(ADDRESS(ROW()+(-1), COLUMN()+(0), 1)),INDIRECT(ADDRESS(ROW()+(-2), COLUMN()+(0), 1))), 2)</f>
        <v>10.510000</v>
      </c>
    </row>
    <row r="20" spans="1:10" ht="13.50" thickBot="1" customHeight="1">
      <c r="A20" s="15">
        <v>3.000000</v>
      </c>
      <c r="B20" s="15"/>
      <c r="C20" s="15"/>
      <c r="D20" s="15"/>
      <c r="E20" s="18" t="s">
        <v>36</v>
      </c>
      <c r="F20" s="18"/>
      <c r="G20" s="18"/>
      <c r="H20" s="18"/>
      <c r="I20" s="15"/>
      <c r="J20" s="15"/>
    </row>
    <row r="21" spans="1:10" ht="13.50" thickBot="1" customHeight="1">
      <c r="A21" s="19"/>
      <c r="B21" s="19"/>
      <c r="C21" s="20" t="s">
        <v>37</v>
      </c>
      <c r="D21" s="20"/>
      <c r="E21" s="19" t="s">
        <v>38</v>
      </c>
      <c r="F21" s="19"/>
      <c r="G21" s="13">
        <v>2.000000</v>
      </c>
      <c r="H21" s="13"/>
      <c r="I21" s="14">
        <f ca="1">ROUND(SUM(INDIRECT(ADDRESS(ROW()+(-2), COLUMN()+(1), 1)),INDIRECT(ADDRESS(ROW()+(-6), COLUMN()+(1), 1))), 2)</f>
        <v>52.870000</v>
      </c>
      <c r="J21" s="14">
        <f ca="1">ROUND(INDIRECT(ADDRESS(ROW()+(0), COLUMN()+(-3), 1))*INDIRECT(ADDRESS(ROW()+(0), COLUMN()+(-1), 1))/100, 2)</f>
        <v>1.060000</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53.930000</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142013.000000</v>
      </c>
      <c r="G26" s="29"/>
      <c r="H26" s="29">
        <v>172013.000000</v>
      </c>
      <c r="I26" s="29"/>
      <c r="J26" s="29">
        <v>3.000000</v>
      </c>
    </row>
    <row r="27" spans="1:10" ht="13.50" thickBot="1" customHeight="1">
      <c r="A27" s="30" t="s">
        <v>46</v>
      </c>
      <c r="B27" s="30"/>
      <c r="C27" s="30"/>
      <c r="D27" s="30"/>
      <c r="E27" s="30"/>
      <c r="F27" s="31"/>
      <c r="G27" s="31"/>
      <c r="H27" s="31"/>
      <c r="I27" s="31"/>
      <c r="J27" s="31"/>
    </row>
    <row r="28" spans="1:10" ht="13.50" thickBot="1" customHeight="1">
      <c r="A28" s="28" t="s">
        <v>47</v>
      </c>
      <c r="B28" s="28"/>
      <c r="C28" s="28"/>
      <c r="D28" s="28"/>
      <c r="E28" s="28"/>
      <c r="F28" s="29">
        <v>1102013.000000</v>
      </c>
      <c r="G28" s="29"/>
      <c r="H28" s="29">
        <v>1102013.000000</v>
      </c>
      <c r="I28" s="29"/>
      <c r="J28" s="29" t="s">
        <v>48</v>
      </c>
    </row>
    <row r="29" spans="1:10" ht="24.00" thickBot="1" customHeight="1">
      <c r="A29" s="30" t="s">
        <v>49</v>
      </c>
      <c r="B29" s="30"/>
      <c r="C29" s="30"/>
      <c r="D29" s="30"/>
      <c r="E29" s="30"/>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