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<sst xmlns="http://schemas.openxmlformats.org/spreadsheetml/2006/main" count="53" uniqueCount="53">
  <si>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</si>
  <si>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NIR030</t>
  </si>
  <si>
    <t xml:space="preserve">m²</t>
  </si>
  <si>
    <t xml:space="preserve">Sistema Schlüter-KERDI-BOARD "SCHLUTER SYSTEMS" d'impermeabilització amb panell suport per a la col·locació de revestiment ceràmic o de pedra natural.</t>
  </si>
  <si>
    <r>
      <rPr>
        <sz val="8.25"/>
        <color rgb="FF000000"/>
        <rFont val="Arial"/>
        <family val="2"/>
      </rPr>
      <t xml:space="preserve">Impermeabilització realitzada mitjançant el sistema Schlüter-KERDI-BOARD "SCHLUTER SYSTEMS", format per </t>
    </r>
    <r>
      <rPr>
        <b/>
        <sz val="8.25"/>
        <color rgb="FF000000"/>
        <rFont val="Arial"/>
        <family val="2"/>
      </rPr>
      <t xml:space="preserve">panell d'escuma rígida extrudida, Schlüter-KERDI-BOARD "SCHLUTER SYSTEMS", de 2600 mm de longitud i 5 mm de gruix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fixat amb adhesiu de ciment en capa fina estès amb plana dentada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</si>
  <si>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</si>
  <si>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</si>
  <si>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</si>
  <si>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</si>
  <si>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</si>
  <si>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</si>
  <si>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</si>
  <si>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</si>
  <si>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</si>
  <si>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de ciment normal, C1 segons UNE-EN 12004, color gris.</t>
  </si>
  <si>
    <t xml:space="preserve">mt15res400a</t>
  </si>
  <si>
    <t xml:space="preserve">m²</t>
  </si>
  <si>
    <t xml:space="preserve">Panell d'escuma rígida extrudida, Schlüter-KERDI-BOARD "SCHLUTER SYSTEMS", de 2600 mm de longitud, 625 mm d'amplada i 5 mm de gruix, revestit per ambdues cares amb una capa de reforç especial sense ciment i un geotèxtil.</t>
  </si>
  <si>
    <t xml:space="preserve">mt15res060d</t>
  </si>
  <si>
    <t xml:space="preserve">kg</t>
  </si>
  <si>
    <t xml:space="preserve">Adhesiu bicomponent, Schlüter-KERDI-COLL-L "SCHLÜTER-SYSTEMS", a base d'una dispersió acrílica sense dissolvents i pols de ciment, per la closa de juntes.</t>
  </si>
  <si>
    <t xml:space="preserve">mt15res020ob</t>
  </si>
  <si>
    <t xml:space="preserve">m</t>
  </si>
  <si>
    <t xml:space="preserve">Banda de segellat, Schlüter-KERDI-KEBA 100/125 "SCHLÜTER-SYSTEMS", de 125 mm d'amplada i 0,1 mm de gruix, per a làmina impermeabilitzant flexible de polietilè, amb ambdues cares revestides de geotèxtil no teixit, subministrada en rotllos de 30 m de longitud.</t>
  </si>
  <si>
    <t xml:space="preserve">mt15res050a</t>
  </si>
  <si>
    <t xml:space="preserve">U</t>
  </si>
  <si>
    <t xml:space="preserve">Peça per a la resolució de trobades de canonades passants de 25 mm de diàmetre en tractaments impermeabilitzants, Schlüter-KERDI-KM "SCHLÜTER-SYSTEMS".</t>
  </si>
  <si>
    <t xml:space="preserve">mt15res070a</t>
  </si>
  <si>
    <t xml:space="preserve">U</t>
  </si>
  <si>
    <t xml:space="preserve">Cartutx de massilla adhesiva elàstica monocomponent, Schlüter-KERDI-FIX "SCHLÜTER-SYSTEMS", a base de polímers híbrids neutres (MS), de 290 ml, color gris o blanc acabat brillant.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</si>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</sst>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12" customWidth="1"/>
    <col min="4" max="4" width="57.29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13.5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3.000000</v>
      </c>
      <c r="G10" s="10"/>
      <c r="H10" s="11">
        <v>0.350000</v>
      </c>
      <c r="I10" s="11">
        <f ca="1">ROUND(INDIRECT(ADDRESS(ROW()+(0), COLUMN()+(-3), 1))*INDIRECT(ADDRESS(ROW()+(0), COLUMN()+(-1), 1)), 2)</f>
        <v>1.050000</v>
      </c>
    </row>
    <row r="11" spans="1:9" ht="45.0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1.050000</v>
      </c>
      <c r="G11" s="10"/>
      <c r="H11" s="11">
        <v>28.310000</v>
      </c>
      <c r="I11" s="11">
        <f ca="1">ROUND(INDIRECT(ADDRESS(ROW()+(0), COLUMN()+(-3), 1))*INDIRECT(ADDRESS(ROW()+(0), COLUMN()+(-1), 1)), 2)</f>
        <v>29.730000</v>
      </c>
    </row>
    <row r="12" spans="1:9" ht="34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0.300000</v>
      </c>
      <c r="G12" s="10"/>
      <c r="H12" s="11">
        <v>8.620000</v>
      </c>
      <c r="I12" s="11">
        <f ca="1">ROUND(INDIRECT(ADDRESS(ROW()+(0), COLUMN()+(-3), 1))*INDIRECT(ADDRESS(ROW()+(0), COLUMN()+(-1), 1)), 2)</f>
        <v>2.590000</v>
      </c>
    </row>
    <row r="13" spans="1:9" ht="55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0">
        <v>1.200000</v>
      </c>
      <c r="G13" s="10"/>
      <c r="H13" s="11">
        <v>3.220000</v>
      </c>
      <c r="I13" s="11">
        <f ca="1">ROUND(INDIRECT(ADDRESS(ROW()+(0), COLUMN()+(-3), 1))*INDIRECT(ADDRESS(ROW()+(0), COLUMN()+(-1), 1)), 2)</f>
        <v>3.860000</v>
      </c>
    </row>
    <row r="14" spans="1:9" ht="34.50" thickBot="1" customHeight="1">
      <c r="A14" s="1" t="s">
        <v>24</v>
      </c>
      <c r="B14" s="1"/>
      <c r="C14" s="9" t="s">
        <v>25</v>
      </c>
      <c r="D14" s="1" t="s">
        <v>26</v>
      </c>
      <c r="E14" s="1"/>
      <c r="F14" s="10">
        <v>2.000000</v>
      </c>
      <c r="G14" s="10"/>
      <c r="H14" s="11">
        <v>1.500000</v>
      </c>
      <c r="I14" s="11">
        <f ca="1">ROUND(INDIRECT(ADDRESS(ROW()+(0), COLUMN()+(-3), 1))*INDIRECT(ADDRESS(ROW()+(0), COLUMN()+(-1), 1)), 2)</f>
        <v>3.000000</v>
      </c>
    </row>
    <row r="15" spans="1:9" ht="34.50" thickBot="1" customHeight="1">
      <c r="A15" s="1" t="s">
        <v>27</v>
      </c>
      <c r="B15" s="1"/>
      <c r="C15" s="9" t="s">
        <v>28</v>
      </c>
      <c r="D15" s="1" t="s">
        <v>29</v>
      </c>
      <c r="E15" s="1"/>
      <c r="F15" s="12">
        <v>0.060000</v>
      </c>
      <c r="G15" s="12"/>
      <c r="H15" s="13">
        <v>18.100000</v>
      </c>
      <c r="I15" s="13">
        <f ca="1">ROUND(INDIRECT(ADDRESS(ROW()+(0), COLUMN()+(-3), 1))*INDIRECT(ADDRESS(ROW()+(0), COLUMN()+(-1), 1)), 2)</f>
        <v>1.090000</v>
      </c>
    </row>
    <row r="16" spans="1:9" ht="13.50" thickBot="1" customHeight="1">
      <c r="A16" s="14"/>
      <c r="B16" s="14"/>
      <c r="C16" s="14"/>
      <c r="D16" s="14"/>
      <c r="E16" s="14"/>
      <c r="F16" s="8" t="s">
        <v>30</v>
      </c>
      <c r="G16" s="8"/>
      <c r="H16" s="8"/>
      <c r="I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41.320000</v>
      </c>
    </row>
    <row r="17" spans="1:9" ht="13.50" thickBot="1" customHeight="1">
      <c r="A17" s="14">
        <v>2.000000</v>
      </c>
      <c r="B17" s="14"/>
      <c r="C17" s="14"/>
      <c r="D17" s="17" t="s">
        <v>31</v>
      </c>
      <c r="E17" s="17"/>
      <c r="F17" s="17"/>
      <c r="G17" s="17"/>
      <c r="H17" s="14"/>
      <c r="I17" s="14"/>
    </row>
    <row r="18" spans="1:9" ht="13.50" thickBot="1" customHeight="1">
      <c r="A18" s="1" t="s">
        <v>32</v>
      </c>
      <c r="B18" s="1"/>
      <c r="C18" s="9" t="s">
        <v>33</v>
      </c>
      <c r="D18" s="1" t="s">
        <v>34</v>
      </c>
      <c r="E18" s="1"/>
      <c r="F18" s="10">
        <v>0.201000</v>
      </c>
      <c r="G18" s="10"/>
      <c r="H18" s="11">
        <v>24.080000</v>
      </c>
      <c r="I18" s="11">
        <f ca="1">ROUND(INDIRECT(ADDRESS(ROW()+(0), COLUMN()+(-3), 1))*INDIRECT(ADDRESS(ROW()+(0), COLUMN()+(-1), 1)), 2)</f>
        <v>4.840000</v>
      </c>
    </row>
    <row r="19" spans="1:9" ht="13.50" thickBot="1" customHeight="1">
      <c r="A19" s="1" t="s">
        <v>35</v>
      </c>
      <c r="B19" s="1"/>
      <c r="C19" s="9" t="s">
        <v>36</v>
      </c>
      <c r="D19" s="1" t="s">
        <v>37</v>
      </c>
      <c r="E19" s="1"/>
      <c r="F19" s="12">
        <v>0.101000</v>
      </c>
      <c r="G19" s="12"/>
      <c r="H19" s="13">
        <v>20.680000</v>
      </c>
      <c r="I19" s="13">
        <f ca="1">ROUND(INDIRECT(ADDRESS(ROW()+(0), COLUMN()+(-3), 1))*INDIRECT(ADDRESS(ROW()+(0), COLUMN()+(-1), 1)), 2)</f>
        <v>2.090000</v>
      </c>
    </row>
    <row r="20" spans="1:9" ht="13.50" thickBot="1" customHeight="1">
      <c r="A20" s="14"/>
      <c r="B20" s="14"/>
      <c r="C20" s="14"/>
      <c r="D20" s="14"/>
      <c r="E20" s="14"/>
      <c r="F20" s="8" t="s">
        <v>38</v>
      </c>
      <c r="G20" s="8"/>
      <c r="H20" s="8"/>
      <c r="I20" s="16">
        <f ca="1">ROUND(SUM(INDIRECT(ADDRESS(ROW()+(-1), COLUMN()+(0), 1)),INDIRECT(ADDRESS(ROW()+(-2), COLUMN()+(0), 1))), 2)</f>
        <v>6.930000</v>
      </c>
    </row>
    <row r="21" spans="1:9" ht="13.50" thickBot="1" customHeight="1">
      <c r="A21" s="14">
        <v>3.000000</v>
      </c>
      <c r="B21" s="14"/>
      <c r="C21" s="14"/>
      <c r="D21" s="17" t="s">
        <v>39</v>
      </c>
      <c r="E21" s="17"/>
      <c r="F21" s="17"/>
      <c r="G21" s="17"/>
      <c r="H21" s="14"/>
      <c r="I21" s="14"/>
    </row>
    <row r="22" spans="1:9" ht="13.50" thickBot="1" customHeight="1">
      <c r="A22" s="18"/>
      <c r="B22" s="18"/>
      <c r="C22" s="19" t="s">
        <v>40</v>
      </c>
      <c r="D22" s="18" t="s">
        <v>41</v>
      </c>
      <c r="E22" s="18"/>
      <c r="F22" s="12">
        <v>2.000000</v>
      </c>
      <c r="G22" s="12"/>
      <c r="H22" s="13">
        <f ca="1">ROUND(SUM(INDIRECT(ADDRESS(ROW()+(-2), COLUMN()+(1), 1)),INDIRECT(ADDRESS(ROW()+(-6), COLUMN()+(1), 1))), 2)</f>
        <v>48.250000</v>
      </c>
      <c r="I22" s="13">
        <f ca="1">ROUND(INDIRECT(ADDRESS(ROW()+(0), COLUMN()+(-3), 1))*INDIRECT(ADDRESS(ROW()+(0), COLUMN()+(-1), 1))/100, 2)</f>
        <v>0.970000</v>
      </c>
    </row>
    <row r="23" spans="1:9" ht="13.50" thickBot="1" customHeight="1">
      <c r="A23" s="20" t="s">
        <v>42</v>
      </c>
      <c r="B23" s="20"/>
      <c r="C23" s="21"/>
      <c r="D23" s="22"/>
      <c r="E23" s="22"/>
      <c r="F23" s="23" t="s">
        <v>43</v>
      </c>
      <c r="G23" s="23"/>
      <c r="H23" s="24"/>
      <c r="I23" s="25">
        <f ca="1">ROUND(SUM(INDIRECT(ADDRESS(ROW()+(-1), COLUMN()+(0), 1)),INDIRECT(ADDRESS(ROW()+(-3), COLUMN()+(0), 1)),INDIRECT(ADDRESS(ROW()+(-7), COLUMN()+(0), 1))), 2)</f>
        <v>49.220000</v>
      </c>
    </row>
    <row r="26" spans="1:9" ht="13.50" thickBot="1" customHeight="1">
      <c r="A26" s="26" t="s">
        <v>44</v>
      </c>
      <c r="B26" s="26"/>
      <c r="C26" s="26"/>
      <c r="D26" s="26"/>
      <c r="E26" s="26" t="s">
        <v>45</v>
      </c>
      <c r="F26" s="26"/>
      <c r="G26" s="26" t="s">
        <v>46</v>
      </c>
      <c r="H26" s="26"/>
      <c r="I26" s="26" t="s">
        <v>47</v>
      </c>
    </row>
    <row r="27" spans="1:9" ht="13.50" thickBot="1" customHeight="1">
      <c r="A27" s="27" t="s">
        <v>48</v>
      </c>
      <c r="B27" s="27"/>
      <c r="C27" s="27"/>
      <c r="D27" s="27"/>
      <c r="E27" s="28">
        <v>142013.000000</v>
      </c>
      <c r="F27" s="28"/>
      <c r="G27" s="28">
        <v>172013.000000</v>
      </c>
      <c r="H27" s="28"/>
      <c r="I27" s="28">
        <v>3.000000</v>
      </c>
    </row>
    <row r="28" spans="1:9" ht="24.00" thickBot="1" customHeight="1">
      <c r="A28" s="29" t="s">
        <v>49</v>
      </c>
      <c r="B28" s="29"/>
      <c r="C28" s="29"/>
      <c r="D28" s="29"/>
      <c r="E28" s="30"/>
      <c r="F28" s="30"/>
      <c r="G28" s="30"/>
      <c r="H28" s="30"/>
      <c r="I28" s="30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</row>
  </sheetData>
  <mergeCells count="5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620079" right="0.472441" top="0.472441" bottom="0.472441" header="0.0" footer="0.0"/>
  <pageSetup paperSize="9" orientation="portrait"/>
  <rowBreaks count="0" manualBreakCount="0">
    </rowBreaks>
</worksheet>
</file>