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<sst xmlns="http://schemas.openxmlformats.org/spreadsheetml/2006/main" count="103" uniqueCount="103">
  <si>
    <t xml:space="preserve"/>
  </si>
  <si>
    <t xml:space="preserve">QAC011</t>
  </si>
  <si>
    <t xml:space="preserve">m²</t>
  </si>
  <si>
    <t xml:space="preserve">Coberta plana transitable, no ventilada, amb enrajolat fix, tipus convencional, per a trànsit rodat. Impermeabilització amb làmines asfàltiques, tipus monocapa millorada.</t>
  </si>
  <si>
    <r>
      <rPr>
        <sz val="8.25"/>
        <color rgb="FF000000"/>
        <rFont val="Arial"/>
        <family val="2"/>
      </rPr>
      <t xml:space="preserve">Coberta plana transitable, no ventilada, amb enrajolat fix, tipus convencional, pendent del 1% al 15%, per a trànsit rodat. FORMACIÓ DE PENDENTS: mitjançant vorada de tremujals, aiguafons i juntes amb mestres de maó ceràmic buit doble i capa de formigó lleuger, de resistència a compressió 2,0 MPa i 690 kg/m³ de densitat, confeccionat en obra amb argila expandida i ciment gris, amb espessor medi de 10 cm; amb capa de regularització de morter de ciment, industrial, M-5 de 2 cm d'espessor, acabat remolinat; IMPERMEABILITZACIÓ: tipus monocapa, adherida, formada per làmina de betum modificat amb elastòmer SBS, LBM(SBS)-48-FP, millorada amb làmina de betum additivat amb plastòmer APP, LA-30-FV, prèvia emprimació amb emulsió asfàltica aniònica amb càrregues tipus EB; CAPA DE PROTECCIÓ: paviment d'aglomerat asfàltic, amb mescla bituminosa discontínua en calent, tipus BBTM 8B, amb àrid granític i betum asfàltic de penetració, de 8 cm d'espessor.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</si>
  <si>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</si>
  <si>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</si>
  <si>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</si>
  <si>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</si>
  <si>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</si>
  <si>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</si>
  <si>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</si>
  <si>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</si>
  <si>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</si>
  <si>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</si>
  <si>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mt01arl030b</t>
  </si>
  <si>
    <t xml:space="preserve">m³</t>
  </si>
  <si>
    <t xml:space="preserve">Argila expandida, subministrada en sacs Big Bag, segons UNE-EN 13055-1.</t>
  </si>
  <si>
    <t xml:space="preserve">mt08cem011a</t>
  </si>
  <si>
    <t xml:space="preserve">kg</t>
  </si>
  <si>
    <t xml:space="preserve">Ciment Pòrtland CEM II/B-L 32,5 R, color gris, en sacs, segons UNE-EN 197-1.</t>
  </si>
  <si>
    <t xml:space="preserve">mt08aaa010a</t>
  </si>
  <si>
    <t xml:space="preserve">m³</t>
  </si>
  <si>
    <t xml:space="preserve">Aigua.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</si>
  <si>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</si>
  <si>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</si>
  <si>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</si>
  <si>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</si>
  <si>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</si>
  <si>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</si>
  <si>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mt14lba010q</t>
  </si>
  <si>
    <t xml:space="preserve">m²</t>
  </si>
  <si>
    <t xml:space="preserve">Làmina de betum modificat amb elastòmer SBS, LBM(SBS)-48-FP, de 4 mm d'espessor, massa nominal 4,8 kg/m², amb armadura de feltre de polièster no teixit de 160 g/m², acabat en una cara amb feltre de polièster de 130 g/m², de superfície no protegida. Segons UNE-EN 13707.</t>
  </si>
  <si>
    <t xml:space="preserve">mt14lad010a</t>
  </si>
  <si>
    <t xml:space="preserve">m²</t>
  </si>
  <si>
    <t xml:space="preserve">Làmina de betum additivat amb plastòmer APP, LA-30-FV, de 2,5 mm d'espessor, massa nominal 3 kg/m², amb armadura de feltre de fibra de vidre de 60 g/m², de superfície no protegida. Segons UNE-EN 13707.</t>
  </si>
  <si>
    <t xml:space="preserve">mt14iea020c</t>
  </si>
  <si>
    <t xml:space="preserve">kg</t>
  </si>
  <si>
    <t xml:space="preserve">Emulsió asfàltica aniònica amb càrregues tipus EB, segons UNE 104231.</t>
  </si>
  <si>
    <t xml:space="preserve">mt47aag010aa</t>
  </si>
  <si>
    <t xml:space="preserve">t</t>
  </si>
  <si>
    <t xml:space="preserve">Mescla bituminosa discontínua en calent, tipus BBTM 8B, amb àrid granític i betum asfàltic de penetració, segons UNE-EN 13108-2.</t>
  </si>
  <si>
    <t xml:space="preserve">Subtotal materials:</t>
  </si>
  <si>
    <t xml:space="preserve">Equip i maquinària</t>
  </si>
  <si>
    <t xml:space="preserve">mq11ext030</t>
  </si>
  <si>
    <t xml:space="preserve">h</t>
  </si>
  <si>
    <t xml:space="preserve">Estenedora asfàltica de cadenes, de 81 kW.</t>
  </si>
  <si>
    <t xml:space="preserve">mq02ron010a</t>
  </si>
  <si>
    <t xml:space="preserve">h</t>
  </si>
  <si>
    <t xml:space="preserve">Corró vibrant tàndem autopropulsat, de 24,8 kW, de 2450 kg, amplada de treball 100 cm.</t>
  </si>
  <si>
    <t xml:space="preserve">mq06hor010</t>
  </si>
  <si>
    <t xml:space="preserve">h</t>
  </si>
  <si>
    <t xml:space="preserve">Formigonera elèctrica amb una capacitat de pastat de 160 l.</t>
  </si>
  <si>
    <t xml:space="preserve">Subtotal equip i maquinària: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</si>
  <si>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</si>
  <si>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</si>
  <si>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</si>
  <si>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</si>
  <si>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</si>
  <si>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</si>
  <si>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</si>
  <si>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</si>
  <si>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</si>
  <si>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</si>
  <si>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</si>
  <si>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</si>
  <si>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</si>
  <si>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</si>
  <si>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</si>
  <si>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</si>
  <si>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</si>
  <si>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24,02€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</si>
  <si>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</si>
  <si>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</si>
  <si>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</si>
  <si>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</si>
  <si>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</si>
  <si>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</si>
  <si>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</si>
  <si>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</si>
  <si>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</si>
  <si>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</si>
  <si>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</si>
  <si>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</si>
  <si>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197-1:2011</t>
  </si>
  <si>
    <t xml:space="preserve">1+</t>
  </si>
  <si>
    <t xml:space="preserve">Cemento. Parte 1: Composición, especificaciones y criterios de conformidad de los cementos comunes.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</si>
  <si>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</si>
  <si>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</si>
  <si>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</si>
  <si>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</si>
  <si>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</si>
  <si>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</si>
  <si>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</si>
  <si>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</si>
  <si>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</si>
  <si>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13108-2:2006</t>
  </si>
  <si>
    <t xml:space="preserve">1/2+/3/4</t>
  </si>
  <si>
    <t xml:space="preserve">Mezclas  bituminosas.  Especificaciones  de  materiales:  Parte  2:  Hormigón  asfáltico  para  capas muy  finas.</t>
  </si>
  <si>
    <t xml:space="preserve">EN  13108-2:2006/AC:2008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</si>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</sst>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5.27" customWidth="1"/>
    <col min="5" max="5" width="72.25" customWidth="1"/>
    <col min="6" max="6" width="2.21" customWidth="1"/>
    <col min="7" max="7" width="12.24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</row>
    <row r="5" spans="1:9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1"/>
      <c r="H10" s="12">
        <v>0.35</v>
      </c>
      <c r="I10" s="12">
        <f ca="1">ROUND(INDIRECT(ADDRESS(ROW()+(0), COLUMN()+(-3), 1))*INDIRECT(ADDRESS(ROW()+(0), COLUMN()+(-1), 1)), 2)</f>
        <v>1.05</v>
      </c>
    </row>
    <row r="11" spans="1:9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0.105</v>
      </c>
      <c r="G11" s="11"/>
      <c r="H11" s="12">
        <v>121.55</v>
      </c>
      <c r="I11" s="12">
        <f ca="1">ROUND(INDIRECT(ADDRESS(ROW()+(0), COLUMN()+(-3), 1))*INDIRECT(ADDRESS(ROW()+(0), COLUMN()+(-1), 1)), 2)</f>
        <v>12.76</v>
      </c>
    </row>
    <row r="12" spans="1:9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20</v>
      </c>
      <c r="G12" s="11"/>
      <c r="H12" s="12">
        <v>0.1</v>
      </c>
      <c r="I12" s="12">
        <f ca="1">ROUND(INDIRECT(ADDRESS(ROW()+(0), COLUMN()+(-3), 1))*INDIRECT(ADDRESS(ROW()+(0), COLUMN()+(-1), 1)), 2)</f>
        <v>2</v>
      </c>
    </row>
    <row r="13" spans="1:9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0.012</v>
      </c>
      <c r="G13" s="11"/>
      <c r="H13" s="12">
        <v>1.5</v>
      </c>
      <c r="I13" s="12">
        <f ca="1">ROUND(INDIRECT(ADDRESS(ROW()+(0), COLUMN()+(-3), 1))*INDIRECT(ADDRESS(ROW()+(0), COLUMN()+(-1), 1)), 2)</f>
        <v>0.02</v>
      </c>
    </row>
    <row r="14" spans="1:9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</v>
      </c>
      <c r="G14" s="11"/>
      <c r="H14" s="12">
        <v>1.34</v>
      </c>
      <c r="I14" s="12">
        <f ca="1">ROUND(INDIRECT(ADDRESS(ROW()+(0), COLUMN()+(-3), 1))*INDIRECT(ADDRESS(ROW()+(0), COLUMN()+(-1), 1)), 2)</f>
        <v>0.01</v>
      </c>
    </row>
    <row r="15" spans="1:9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0.038</v>
      </c>
      <c r="G15" s="11"/>
      <c r="H15" s="12">
        <v>53.48</v>
      </c>
      <c r="I15" s="12">
        <f ca="1">ROUND(INDIRECT(ADDRESS(ROW()+(0), COLUMN()+(-3), 1))*INDIRECT(ADDRESS(ROW()+(0), COLUMN()+(-1), 1)), 2)</f>
        <v>2.03</v>
      </c>
    </row>
    <row r="16" spans="1:9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1.1</v>
      </c>
      <c r="G16" s="11"/>
      <c r="H16" s="12">
        <v>10.98</v>
      </c>
      <c r="I16" s="12">
        <f ca="1">ROUND(INDIRECT(ADDRESS(ROW()+(0), COLUMN()+(-3), 1))*INDIRECT(ADDRESS(ROW()+(0), COLUMN()+(-1), 1)), 2)</f>
        <v>12.08</v>
      </c>
    </row>
    <row r="17" spans="1:9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1.1</v>
      </c>
      <c r="G17" s="11"/>
      <c r="H17" s="12">
        <v>3.41</v>
      </c>
      <c r="I17" s="12">
        <f ca="1">ROUND(INDIRECT(ADDRESS(ROW()+(0), COLUMN()+(-3), 1))*INDIRECT(ADDRESS(ROW()+(0), COLUMN()+(-1), 1)), 2)</f>
        <v>3.75</v>
      </c>
    </row>
    <row r="18" spans="1:9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0.3</v>
      </c>
      <c r="G18" s="11"/>
      <c r="H18" s="12">
        <v>3.3</v>
      </c>
      <c r="I18" s="12">
        <f ca="1">ROUND(INDIRECT(ADDRESS(ROW()+(0), COLUMN()+(-3), 1))*INDIRECT(ADDRESS(ROW()+(0), COLUMN()+(-1), 1)), 2)</f>
        <v>0.99</v>
      </c>
    </row>
    <row r="19" spans="1:9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0.184</v>
      </c>
      <c r="G19" s="13"/>
      <c r="H19" s="14">
        <v>89.06</v>
      </c>
      <c r="I19" s="14">
        <f ca="1">ROUND(INDIRECT(ADDRESS(ROW()+(0), COLUMN()+(-3), 1))*INDIRECT(ADDRESS(ROW()+(0), COLUMN()+(-1), 1)), 2)</f>
        <v>16.39</v>
      </c>
    </row>
    <row r="20" spans="1:9" ht="13.50" thickBot="1" customHeight="1">
      <c r="A20" s="15"/>
      <c r="B20" s="15"/>
      <c r="C20" s="15"/>
      <c r="D20" s="15"/>
      <c r="E20" s="15"/>
      <c r="F20" s="9" t="s">
        <v>42</v>
      </c>
      <c r="G20" s="9"/>
      <c r="H20" s="9"/>
      <c r="I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51.08</v>
      </c>
    </row>
    <row r="21" spans="1:9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8"/>
      <c r="H21" s="15"/>
      <c r="I21" s="15"/>
    </row>
    <row r="22" spans="1:9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0.008</v>
      </c>
      <c r="G22" s="11"/>
      <c r="H22" s="12">
        <v>227.25</v>
      </c>
      <c r="I22" s="12">
        <f ca="1">ROUND(INDIRECT(ADDRESS(ROW()+(0), COLUMN()+(-3), 1))*INDIRECT(ADDRESS(ROW()+(0), COLUMN()+(-1), 1)), 2)</f>
        <v>1.82</v>
      </c>
    </row>
    <row r="23" spans="1:9" ht="24.0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1">
        <v>0.003</v>
      </c>
      <c r="G23" s="11"/>
      <c r="H23" s="12">
        <v>55.71</v>
      </c>
      <c r="I23" s="12">
        <f ca="1">ROUND(INDIRECT(ADDRESS(ROW()+(0), COLUMN()+(-3), 1))*INDIRECT(ADDRESS(ROW()+(0), COLUMN()+(-1), 1)), 2)</f>
        <v>0.17</v>
      </c>
    </row>
    <row r="24" spans="1:9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3">
        <v>0.073</v>
      </c>
      <c r="G24" s="13"/>
      <c r="H24" s="14">
        <v>3.45</v>
      </c>
      <c r="I24" s="14">
        <f ca="1">ROUND(INDIRECT(ADDRESS(ROW()+(0), COLUMN()+(-3), 1))*INDIRECT(ADDRESS(ROW()+(0), COLUMN()+(-1), 1)), 2)</f>
        <v>0.25</v>
      </c>
    </row>
    <row r="25" spans="1:9" ht="13.50" thickBot="1" customHeight="1">
      <c r="A25" s="15"/>
      <c r="B25" s="15"/>
      <c r="C25" s="15"/>
      <c r="D25" s="15"/>
      <c r="E25" s="15"/>
      <c r="F25" s="9" t="s">
        <v>53</v>
      </c>
      <c r="G25" s="9"/>
      <c r="H25" s="9"/>
      <c r="I25" s="17">
        <f ca="1">ROUND(SUM(INDIRECT(ADDRESS(ROW()+(-1), COLUMN()+(0), 1)),INDIRECT(ADDRESS(ROW()+(-2), COLUMN()+(0), 1)),INDIRECT(ADDRESS(ROW()+(-3), COLUMN()+(0), 1))), 2)</f>
        <v>2.24</v>
      </c>
    </row>
    <row r="26" spans="1:9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8"/>
      <c r="H26" s="15"/>
      <c r="I26" s="15"/>
    </row>
    <row r="27" spans="1:9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0.38</v>
      </c>
      <c r="G27" s="11"/>
      <c r="H27" s="12">
        <v>29.67</v>
      </c>
      <c r="I27" s="12">
        <f ca="1">ROUND(INDIRECT(ADDRESS(ROW()+(0), COLUMN()+(-3), 1))*INDIRECT(ADDRESS(ROW()+(0), COLUMN()+(-1), 1)), 2)</f>
        <v>11.27</v>
      </c>
    </row>
    <row r="28" spans="1:9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0.695</v>
      </c>
      <c r="G28" s="11"/>
      <c r="H28" s="12">
        <v>24.86</v>
      </c>
      <c r="I28" s="12">
        <f ca="1">ROUND(INDIRECT(ADDRESS(ROW()+(0), COLUMN()+(-3), 1))*INDIRECT(ADDRESS(ROW()+(0), COLUMN()+(-1), 1)), 2)</f>
        <v>17.28</v>
      </c>
    </row>
    <row r="29" spans="1:9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0.131</v>
      </c>
      <c r="G29" s="11"/>
      <c r="H29" s="12">
        <v>29.67</v>
      </c>
      <c r="I29" s="12">
        <f ca="1">ROUND(INDIRECT(ADDRESS(ROW()+(0), COLUMN()+(-3), 1))*INDIRECT(ADDRESS(ROW()+(0), COLUMN()+(-1), 1)), 2)</f>
        <v>3.89</v>
      </c>
    </row>
    <row r="30" spans="1:9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3">
        <v>0.131</v>
      </c>
      <c r="G30" s="13"/>
      <c r="H30" s="14">
        <v>26.39</v>
      </c>
      <c r="I30" s="14">
        <f ca="1">ROUND(INDIRECT(ADDRESS(ROW()+(0), COLUMN()+(-3), 1))*INDIRECT(ADDRESS(ROW()+(0), COLUMN()+(-1), 1)), 2)</f>
        <v>3.46</v>
      </c>
    </row>
    <row r="31" spans="1:9" ht="13.50" thickBot="1" customHeight="1">
      <c r="A31" s="15"/>
      <c r="B31" s="15"/>
      <c r="C31" s="15"/>
      <c r="D31" s="15"/>
      <c r="E31" s="15"/>
      <c r="F31" s="9" t="s">
        <v>67</v>
      </c>
      <c r="G31" s="9"/>
      <c r="H31" s="9"/>
      <c r="I31" s="17">
        <f ca="1">ROUND(SUM(INDIRECT(ADDRESS(ROW()+(-1), COLUMN()+(0), 1)),INDIRECT(ADDRESS(ROW()+(-2), COLUMN()+(0), 1)),INDIRECT(ADDRESS(ROW()+(-3), COLUMN()+(0), 1)),INDIRECT(ADDRESS(ROW()+(-4), COLUMN()+(0), 1))), 2)</f>
        <v>35.9</v>
      </c>
    </row>
    <row r="32" spans="1:9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8"/>
      <c r="H32" s="15"/>
      <c r="I32" s="15"/>
    </row>
    <row r="33" spans="1:9" ht="13.50" thickBot="1" customHeight="1">
      <c r="A33" s="19"/>
      <c r="B33" s="19"/>
      <c r="C33" s="20" t="s">
        <v>69</v>
      </c>
      <c r="D33" s="20"/>
      <c r="E33" s="19" t="s">
        <v>70</v>
      </c>
      <c r="F33" s="13">
        <v>2</v>
      </c>
      <c r="G33" s="13"/>
      <c r="H33" s="14">
        <f ca="1">ROUND(SUM(INDIRECT(ADDRESS(ROW()+(-2), COLUMN()+(1), 1)),INDIRECT(ADDRESS(ROW()+(-8), COLUMN()+(1), 1)),INDIRECT(ADDRESS(ROW()+(-13), COLUMN()+(1), 1))), 2)</f>
        <v>89.22</v>
      </c>
      <c r="I33" s="14">
        <f ca="1">ROUND(INDIRECT(ADDRESS(ROW()+(0), COLUMN()+(-3), 1))*INDIRECT(ADDRESS(ROW()+(0), COLUMN()+(-1), 1))/100, 2)</f>
        <v>1.78</v>
      </c>
    </row>
    <row r="34" spans="1:9" ht="13.50" thickBot="1" customHeight="1">
      <c r="A34" s="21" t="s">
        <v>71</v>
      </c>
      <c r="B34" s="21"/>
      <c r="C34" s="22"/>
      <c r="D34" s="22"/>
      <c r="E34" s="23"/>
      <c r="F34" s="24" t="s">
        <v>72</v>
      </c>
      <c r="G34" s="24"/>
      <c r="H34" s="25"/>
      <c r="I34" s="26">
        <f ca="1">ROUND(SUM(INDIRECT(ADDRESS(ROW()+(-1), COLUMN()+(0), 1)),INDIRECT(ADDRESS(ROW()+(-3), COLUMN()+(0), 1)),INDIRECT(ADDRESS(ROW()+(-9), COLUMN()+(0), 1)),INDIRECT(ADDRESS(ROW()+(-14), COLUMN()+(0), 1))), 2)</f>
        <v>91</v>
      </c>
    </row>
    <row r="37" spans="1:9" ht="13.50" thickBot="1" customHeight="1">
      <c r="A37" s="27" t="s">
        <v>73</v>
      </c>
      <c r="B37" s="27"/>
      <c r="C37" s="27"/>
      <c r="D37" s="27"/>
      <c r="E37" s="27"/>
      <c r="F37" s="27"/>
      <c r="G37" s="27" t="s">
        <v>74</v>
      </c>
      <c r="H37" s="27" t="s">
        <v>75</v>
      </c>
      <c r="I37" s="27" t="s">
        <v>76</v>
      </c>
    </row>
    <row r="38" spans="1:9" ht="13.50" thickBot="1" customHeight="1">
      <c r="A38" s="28" t="s">
        <v>77</v>
      </c>
      <c r="B38" s="28"/>
      <c r="C38" s="28"/>
      <c r="D38" s="28"/>
      <c r="E38" s="28"/>
      <c r="F38" s="28"/>
      <c r="G38" s="29">
        <v>1.06202e+06</v>
      </c>
      <c r="H38" s="29">
        <v>1.06202e+06</v>
      </c>
      <c r="I38" s="29" t="s">
        <v>78</v>
      </c>
    </row>
    <row r="39" spans="1:9" ht="13.50" thickBot="1" customHeight="1">
      <c r="A39" s="30" t="s">
        <v>79</v>
      </c>
      <c r="B39" s="30"/>
      <c r="C39" s="30"/>
      <c r="D39" s="30"/>
      <c r="E39" s="30"/>
      <c r="F39" s="30"/>
      <c r="G39" s="31"/>
      <c r="H39" s="31"/>
      <c r="I39" s="31"/>
    </row>
    <row r="40" spans="1:9" ht="13.50" thickBot="1" customHeight="1">
      <c r="A40" s="28" t="s">
        <v>80</v>
      </c>
      <c r="B40" s="28"/>
      <c r="C40" s="28"/>
      <c r="D40" s="28"/>
      <c r="E40" s="28"/>
      <c r="F40" s="28"/>
      <c r="G40" s="29">
        <v>132003</v>
      </c>
      <c r="H40" s="29">
        <v>162004</v>
      </c>
      <c r="I40" s="29" t="s">
        <v>81</v>
      </c>
    </row>
    <row r="41" spans="1:9" ht="13.50" thickBot="1" customHeight="1">
      <c r="A41" s="32" t="s">
        <v>82</v>
      </c>
      <c r="B41" s="32"/>
      <c r="C41" s="32"/>
      <c r="D41" s="32"/>
      <c r="E41" s="32"/>
      <c r="F41" s="32"/>
      <c r="G41" s="33"/>
      <c r="H41" s="33"/>
      <c r="I41" s="33"/>
    </row>
    <row r="42" spans="1:9" ht="13.50" thickBot="1" customHeight="1">
      <c r="A42" s="30" t="s">
        <v>83</v>
      </c>
      <c r="B42" s="30"/>
      <c r="C42" s="30"/>
      <c r="D42" s="30"/>
      <c r="E42" s="30"/>
      <c r="F42" s="30"/>
      <c r="G42" s="31">
        <v>112010</v>
      </c>
      <c r="H42" s="31">
        <v>112010</v>
      </c>
      <c r="I42" s="31"/>
    </row>
    <row r="43" spans="1:9" ht="13.50" thickBot="1" customHeight="1">
      <c r="A43" s="28" t="s">
        <v>84</v>
      </c>
      <c r="B43" s="28"/>
      <c r="C43" s="28"/>
      <c r="D43" s="28"/>
      <c r="E43" s="28"/>
      <c r="F43" s="28"/>
      <c r="G43" s="29">
        <v>172012</v>
      </c>
      <c r="H43" s="29">
        <v>172013</v>
      </c>
      <c r="I43" s="29" t="s">
        <v>85</v>
      </c>
    </row>
    <row r="44" spans="1:9" ht="13.50" thickBot="1" customHeight="1">
      <c r="A44" s="30" t="s">
        <v>86</v>
      </c>
      <c r="B44" s="30"/>
      <c r="C44" s="30"/>
      <c r="D44" s="30"/>
      <c r="E44" s="30"/>
      <c r="F44" s="30"/>
      <c r="G44" s="31"/>
      <c r="H44" s="31"/>
      <c r="I44" s="31"/>
    </row>
    <row r="45" spans="1:9" ht="13.50" thickBot="1" customHeight="1">
      <c r="A45" s="28" t="s">
        <v>87</v>
      </c>
      <c r="B45" s="28"/>
      <c r="C45" s="28"/>
      <c r="D45" s="28"/>
      <c r="E45" s="28"/>
      <c r="F45" s="28"/>
      <c r="G45" s="29">
        <v>1.07202e+06</v>
      </c>
      <c r="H45" s="29">
        <v>1.07202e+06</v>
      </c>
      <c r="I45" s="29" t="s">
        <v>88</v>
      </c>
    </row>
    <row r="46" spans="1:9" ht="24.00" thickBot="1" customHeight="1">
      <c r="A46" s="30" t="s">
        <v>89</v>
      </c>
      <c r="B46" s="30"/>
      <c r="C46" s="30"/>
      <c r="D46" s="30"/>
      <c r="E46" s="30"/>
      <c r="F46" s="30"/>
      <c r="G46" s="31"/>
      <c r="H46" s="31"/>
      <c r="I46" s="31"/>
    </row>
    <row r="47" spans="1:9" ht="13.50" thickBot="1" customHeight="1">
      <c r="A47" s="28" t="s">
        <v>90</v>
      </c>
      <c r="B47" s="28"/>
      <c r="C47" s="28"/>
      <c r="D47" s="28"/>
      <c r="E47" s="28"/>
      <c r="F47" s="28"/>
      <c r="G47" s="29">
        <v>1.18202e+06</v>
      </c>
      <c r="H47" s="29">
        <v>1.18202e+06</v>
      </c>
      <c r="I47" s="29" t="s">
        <v>91</v>
      </c>
    </row>
    <row r="48" spans="1:9" ht="13.50" thickBot="1" customHeight="1">
      <c r="A48" s="30" t="s">
        <v>92</v>
      </c>
      <c r="B48" s="30"/>
      <c r="C48" s="30"/>
      <c r="D48" s="30"/>
      <c r="E48" s="30"/>
      <c r="F48" s="30"/>
      <c r="G48" s="31"/>
      <c r="H48" s="31"/>
      <c r="I48" s="31"/>
    </row>
    <row r="49" spans="1:9" ht="13.50" thickBot="1" customHeight="1">
      <c r="A49" s="28" t="s">
        <v>93</v>
      </c>
      <c r="B49" s="28"/>
      <c r="C49" s="28"/>
      <c r="D49" s="28"/>
      <c r="E49" s="28"/>
      <c r="F49" s="28"/>
      <c r="G49" s="29">
        <v>142010</v>
      </c>
      <c r="H49" s="29">
        <v>1.10201e+06</v>
      </c>
      <c r="I49" s="29" t="s">
        <v>94</v>
      </c>
    </row>
    <row r="50" spans="1:9" ht="24.00" thickBot="1" customHeight="1">
      <c r="A50" s="30" t="s">
        <v>95</v>
      </c>
      <c r="B50" s="30"/>
      <c r="C50" s="30"/>
      <c r="D50" s="30"/>
      <c r="E50" s="30"/>
      <c r="F50" s="30"/>
      <c r="G50" s="31"/>
      <c r="H50" s="31"/>
      <c r="I50" s="31"/>
    </row>
    <row r="51" spans="1:9" ht="13.50" thickBot="1" customHeight="1">
      <c r="A51" s="28" t="s">
        <v>96</v>
      </c>
      <c r="B51" s="28"/>
      <c r="C51" s="28"/>
      <c r="D51" s="28"/>
      <c r="E51" s="28"/>
      <c r="F51" s="28"/>
      <c r="G51" s="29">
        <v>132007</v>
      </c>
      <c r="H51" s="29">
        <v>132008</v>
      </c>
      <c r="I51" s="29" t="s">
        <v>97</v>
      </c>
    </row>
    <row r="52" spans="1:9" ht="13.50" thickBot="1" customHeight="1">
      <c r="A52" s="32" t="s">
        <v>98</v>
      </c>
      <c r="B52" s="32"/>
      <c r="C52" s="32"/>
      <c r="D52" s="32"/>
      <c r="E52" s="32"/>
      <c r="F52" s="32"/>
      <c r="G52" s="33"/>
      <c r="H52" s="33"/>
      <c r="I52" s="33"/>
    </row>
    <row r="53" spans="1:9" ht="13.50" thickBot="1" customHeight="1">
      <c r="A53" s="30" t="s">
        <v>99</v>
      </c>
      <c r="B53" s="30"/>
      <c r="C53" s="30"/>
      <c r="D53" s="30"/>
      <c r="E53" s="30"/>
      <c r="F53" s="30"/>
      <c r="G53" s="31">
        <v>112009</v>
      </c>
      <c r="H53" s="31">
        <v>112009</v>
      </c>
      <c r="I53" s="31"/>
    </row>
    <row r="56" spans="1:1" ht="33.75" thickBot="1" customHeight="1">
      <c r="A56" s="1" t="s">
        <v>100</v>
      </c>
      <c r="B56" s="1"/>
      <c r="C56" s="1"/>
      <c r="D56" s="1"/>
      <c r="E56" s="1"/>
      <c r="F56" s="1"/>
      <c r="G56" s="1"/>
      <c r="H56" s="1"/>
      <c r="I56" s="1"/>
    </row>
    <row r="57" spans="1:1" ht="33.75" thickBot="1" customHeight="1">
      <c r="A57" s="1" t="s">
        <v>101</v>
      </c>
      <c r="B57" s="1"/>
      <c r="C57" s="1"/>
      <c r="D57" s="1"/>
      <c r="E57" s="1"/>
      <c r="F57" s="1"/>
      <c r="G57" s="1"/>
      <c r="H57" s="1"/>
      <c r="I57" s="1"/>
    </row>
    <row r="58" spans="1:1" ht="33.75" thickBot="1" customHeight="1">
      <c r="A58" s="1" t="s">
        <v>102</v>
      </c>
      <c r="B58" s="1"/>
      <c r="C58" s="1"/>
      <c r="D58" s="1"/>
      <c r="E58" s="1"/>
      <c r="F58" s="1"/>
      <c r="G58" s="1"/>
      <c r="H58" s="1"/>
      <c r="I58" s="1"/>
    </row>
  </sheetData>
  <mergeCells count="121">
    <mergeCell ref="A1:I1"/>
    <mergeCell ref="B3:C3"/>
    <mergeCell ref="D3:I3"/>
    <mergeCell ref="A5:I5"/>
    <mergeCell ref="A8:B8"/>
    <mergeCell ref="C8:D8"/>
    <mergeCell ref="F8:G8"/>
    <mergeCell ref="A9:B9"/>
    <mergeCell ref="C9:D9"/>
    <mergeCell ref="E9:G9"/>
    <mergeCell ref="A10:B10"/>
    <mergeCell ref="C10:D10"/>
    <mergeCell ref="F10:G10"/>
    <mergeCell ref="A11:B11"/>
    <mergeCell ref="C11:D11"/>
    <mergeCell ref="F11:G11"/>
    <mergeCell ref="A12:B12"/>
    <mergeCell ref="C12:D12"/>
    <mergeCell ref="F12:G12"/>
    <mergeCell ref="A13:B13"/>
    <mergeCell ref="C13:D13"/>
    <mergeCell ref="F13:G13"/>
    <mergeCell ref="A14:B14"/>
    <mergeCell ref="C14:D14"/>
    <mergeCell ref="F14:G14"/>
    <mergeCell ref="A15:B15"/>
    <mergeCell ref="C15:D15"/>
    <mergeCell ref="F15:G15"/>
    <mergeCell ref="A16:B16"/>
    <mergeCell ref="C16:D16"/>
    <mergeCell ref="F16:G16"/>
    <mergeCell ref="A17:B17"/>
    <mergeCell ref="C17:D17"/>
    <mergeCell ref="F17:G17"/>
    <mergeCell ref="A18:B18"/>
    <mergeCell ref="C18:D18"/>
    <mergeCell ref="F18:G18"/>
    <mergeCell ref="A19:B19"/>
    <mergeCell ref="C19:D19"/>
    <mergeCell ref="F19:G19"/>
    <mergeCell ref="A20:B20"/>
    <mergeCell ref="C20:D20"/>
    <mergeCell ref="F20:H20"/>
    <mergeCell ref="A21:B21"/>
    <mergeCell ref="C21:D21"/>
    <mergeCell ref="E21:G21"/>
    <mergeCell ref="A22:B22"/>
    <mergeCell ref="C22:D22"/>
    <mergeCell ref="F22:G22"/>
    <mergeCell ref="A23:B23"/>
    <mergeCell ref="C23:D23"/>
    <mergeCell ref="F23:G23"/>
    <mergeCell ref="A24:B24"/>
    <mergeCell ref="C24:D24"/>
    <mergeCell ref="F24:G24"/>
    <mergeCell ref="A25:B25"/>
    <mergeCell ref="C25:D25"/>
    <mergeCell ref="F25:H25"/>
    <mergeCell ref="A26:B26"/>
    <mergeCell ref="C26:D26"/>
    <mergeCell ref="E26:G26"/>
    <mergeCell ref="A27:B27"/>
    <mergeCell ref="C27:D27"/>
    <mergeCell ref="F27:G27"/>
    <mergeCell ref="A28:B28"/>
    <mergeCell ref="C28:D28"/>
    <mergeCell ref="F28:G28"/>
    <mergeCell ref="A29:B29"/>
    <mergeCell ref="C29:D29"/>
    <mergeCell ref="F29:G29"/>
    <mergeCell ref="A30:B30"/>
    <mergeCell ref="C30:D30"/>
    <mergeCell ref="F30:G30"/>
    <mergeCell ref="A31:B31"/>
    <mergeCell ref="C31:D31"/>
    <mergeCell ref="F31:H31"/>
    <mergeCell ref="A32:B32"/>
    <mergeCell ref="C32:D32"/>
    <mergeCell ref="E32:G32"/>
    <mergeCell ref="A33:B33"/>
    <mergeCell ref="C33:D33"/>
    <mergeCell ref="F33:G33"/>
    <mergeCell ref="A34:E34"/>
    <mergeCell ref="F34:H34"/>
    <mergeCell ref="A37:F37"/>
    <mergeCell ref="A38:F38"/>
    <mergeCell ref="G38:G39"/>
    <mergeCell ref="H38:H39"/>
    <mergeCell ref="I38:I39"/>
    <mergeCell ref="A39:F39"/>
    <mergeCell ref="A40:F40"/>
    <mergeCell ref="I40:I42"/>
    <mergeCell ref="A41:F41"/>
    <mergeCell ref="A42:F42"/>
    <mergeCell ref="A43:F43"/>
    <mergeCell ref="G43:G44"/>
    <mergeCell ref="H43:H44"/>
    <mergeCell ref="I43:I44"/>
    <mergeCell ref="A44:F44"/>
    <mergeCell ref="A45:F45"/>
    <mergeCell ref="G45:G46"/>
    <mergeCell ref="H45:H46"/>
    <mergeCell ref="I45:I46"/>
    <mergeCell ref="A46:F46"/>
    <mergeCell ref="A47:F47"/>
    <mergeCell ref="G47:G48"/>
    <mergeCell ref="H47:H48"/>
    <mergeCell ref="I47:I48"/>
    <mergeCell ref="A48:F48"/>
    <mergeCell ref="A49:F49"/>
    <mergeCell ref="G49:G50"/>
    <mergeCell ref="H49:H50"/>
    <mergeCell ref="I49:I50"/>
    <mergeCell ref="A50:F50"/>
    <mergeCell ref="A51:F51"/>
    <mergeCell ref="I51:I53"/>
    <mergeCell ref="A52:F52"/>
    <mergeCell ref="A53:F53"/>
    <mergeCell ref="A56:I56"/>
    <mergeCell ref="A57:I57"/>
    <mergeCell ref="A58:I58"/>
  </mergeCells>
  <pageMargins left="0.147638" right="0.147638" top="0.206693" bottom="0.206693" header="0.0" footer="0.0"/>
  <pageSetup paperSize="9" orientation="portrait"/>
  <rowBreaks count="0" manualBreakCount="0">
    </rowBreaks>
</worksheet>
</file>