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<sst xmlns="http://schemas.openxmlformats.org/spreadsheetml/2006/main" count="103" uniqueCount="103">
  <si>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</si>
  <si>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QAC012</t>
  </si>
  <si>
    <t xml:space="preserve">m²</t>
  </si>
  <si>
    <t xml:space="preserve">Coberta plana transitable, no ventilada, amb enrajolat fix, tipus convencional, per a trànsit rodat. Impermeabilització amb làmines asfàltiques, tipus bicapa.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</si>
  <si>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15%, per a trànsit rodat. FORMACIÓ DE PENDENTS: mitjançant vorada de tremujals, aiguafons i juntes amb mestres de maó ceràmic buit doble i capa de formigó lleuger, de resistència a compressió 2,0 MPa i 690 kg/m³ de densitat, confeccionat en obra amb argila expandida i ciment gris, amb espessor medi de 10 cm; amb capa de regularització de morter de ciment, industrial, M-5 de 2 cm d'espessor, acabat remolinat; IMPERMEABILITZACIÓ: tipus bicapa, adherida, composta per làmina de betum modificat amb elastòmer SBS, LBM(SBS)-48-FP i làmina de betum modificat amb elastòmer SBS, LBM(SBS)-30-FV, prèvia emprimació amb emulsió asfàltica aniònica amb càrregues tipus EB; CAPA DE PROTECCIÓ: paviment d'aglomerat asfàltic, amb mescla bituminosa discontínua en calent, tipus BBTM 8B, amb àrid granític i betum asfàltic de penetració, de 8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</si>
  <si>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</si>
  <si>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</si>
  <si>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</si>
  <si>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</si>
  <si>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</si>
  <si>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</si>
  <si>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</si>
  <si>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</si>
  <si>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</si>
  <si>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</si>
  <si>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mt01arl030b</t>
  </si>
  <si>
    <t xml:space="preserve">m³</t>
  </si>
  <si>
    <t xml:space="preserve">Argila expandida, subministrada en sacs Big Bag, segons UNE-EN 13055-1.</t>
  </si>
  <si>
    <t xml:space="preserve">mt08cem011a</t>
  </si>
  <si>
    <t xml:space="preserve">kg</t>
  </si>
  <si>
    <t xml:space="preserve">Ciment Pòrtland CEM II/B-L 32,5 R, color gris, en sacs, segons UNE-EN 197-1.</t>
  </si>
  <si>
    <t xml:space="preserve">mt08aaa010a</t>
  </si>
  <si>
    <t xml:space="preserve">m³</t>
  </si>
  <si>
    <t xml:space="preserve">Aigua.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</si>
  <si>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</si>
  <si>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</si>
  <si>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</si>
  <si>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</si>
  <si>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</si>
  <si>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</si>
  <si>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mt14lba010q</t>
  </si>
  <si>
    <t xml:space="preserve">m²</t>
  </si>
  <si>
    <t xml:space="preserve">Làmina de betum modificat amb elastòmer SBS, LBM(SBS)-48-FP, de 4 mm d'espessor, massa nominal 4,8 kg/m², amb armadura de feltre de polièster no teixit de 160 g/m², acabat en una cara amb feltre de polièster de 130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</si>
  <si>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</si>
  <si>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</si>
  <si>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</si>
  <si>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</si>
  <si>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</si>
  <si>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</si>
  <si>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mt47aag010aa</t>
  </si>
  <si>
    <t xml:space="preserve">t</t>
  </si>
  <si>
    <t xml:space="preserve">Mescla bituminosa discontínua en calent, tipus BBTM 8B, amb àrid granític i betum asfàltic de penetració, segons UNE-EN 13108-2.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</si>
  <si>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</si>
  <si>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</si>
  <si>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</si>
  <si>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</si>
  <si>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</si>
  <si>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</si>
  <si>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</si>
  <si>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</si>
  <si>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mq06hor010</t>
  </si>
  <si>
    <t xml:space="preserve">h</t>
  </si>
  <si>
    <t xml:space="preserve">Formigonera elèctrica amb una capacitat de pastat de 160 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</si>
  <si>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</si>
  <si>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</si>
  <si>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</si>
  <si>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</si>
  <si>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</si>
  <si>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</si>
  <si>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</si>
  <si>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</si>
  <si>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</si>
  <si>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</si>
  <si>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</si>
  <si>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</si>
  <si>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</si>
  <si>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</si>
  <si>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</si>
  <si>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</si>
  <si>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</si>
  <si>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</si>
  <si>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25,82€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</si>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</sst>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2">
        <v>121.55</v>
      </c>
      <c r="I11" s="12">
        <f ca="1">ROUND(INDIRECT(ADDRESS(ROW()+(0), COLUMN()+(-3), 1))*INDIRECT(ADDRESS(ROW()+(0), COLUMN()+(-1), 1)), 2)</f>
        <v>12.76</v>
      </c>
    </row>
    <row r="12" spans="1:9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2">
        <v>0.1</v>
      </c>
      <c r="I12" s="12">
        <f ca="1">ROUND(INDIRECT(ADDRESS(ROW()+(0), COLUMN()+(-3), 1))*INDIRECT(ADDRESS(ROW()+(0), COLUMN()+(-1), 1)), 2)</f>
        <v>2</v>
      </c>
    </row>
    <row r="13" spans="1:9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2">
        <v>1.34</v>
      </c>
      <c r="I14" s="12">
        <f ca="1">ROUND(INDIRECT(ADDRESS(ROW()+(0), COLUMN()+(-3), 1))*INDIRECT(ADDRESS(ROW()+(0), COLUMN()+(-1), 1)), 2)</f>
        <v>0.01</v>
      </c>
    </row>
    <row r="15" spans="1:9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2">
        <v>53.48</v>
      </c>
      <c r="I15" s="12">
        <f ca="1">ROUND(INDIRECT(ADDRESS(ROW()+(0), COLUMN()+(-3), 1))*INDIRECT(ADDRESS(ROW()+(0), COLUMN()+(-1), 1)), 2)</f>
        <v>2.03</v>
      </c>
    </row>
    <row r="16" spans="1:9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2">
        <v>10.98</v>
      </c>
      <c r="I16" s="12">
        <f ca="1">ROUND(INDIRECT(ADDRESS(ROW()+(0), COLUMN()+(-3), 1))*INDIRECT(ADDRESS(ROW()+(0), COLUMN()+(-1), 1)), 2)</f>
        <v>12.08</v>
      </c>
    </row>
    <row r="17" spans="1:9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2">
        <v>3.3</v>
      </c>
      <c r="I18" s="12">
        <f ca="1">ROUND(INDIRECT(ADDRESS(ROW()+(0), COLUMN()+(-3), 1))*INDIRECT(ADDRESS(ROW()+(0), COLUMN()+(-1), 1)), 2)</f>
        <v>0.99</v>
      </c>
    </row>
    <row r="19" spans="1:9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4">
        <v>89.06</v>
      </c>
      <c r="I19" s="14">
        <f ca="1">ROUND(INDIRECT(ADDRESS(ROW()+(0), COLUMN()+(-3), 1))*INDIRECT(ADDRESS(ROW()+(0), COLUMN()+(-1), 1)), 2)</f>
        <v>16.39</v>
      </c>
    </row>
    <row r="20" spans="1:9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52.61</v>
      </c>
    </row>
    <row r="21" spans="1:9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5"/>
      <c r="I21" s="15"/>
    </row>
    <row r="22" spans="1:9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2">
        <v>227.25</v>
      </c>
      <c r="I22" s="12">
        <f ca="1">ROUND(INDIRECT(ADDRESS(ROW()+(0), COLUMN()+(-3), 1))*INDIRECT(ADDRESS(ROW()+(0), COLUMN()+(-1), 1)), 2)</f>
        <v>1.82</v>
      </c>
    </row>
    <row r="23" spans="1:9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2">
        <v>55.71</v>
      </c>
      <c r="I23" s="12">
        <f ca="1">ROUND(INDIRECT(ADDRESS(ROW()+(0), COLUMN()+(-3), 1))*INDIRECT(ADDRESS(ROW()+(0), COLUMN()+(-1), 1)), 2)</f>
        <v>0.17</v>
      </c>
    </row>
    <row r="24" spans="1:9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4">
        <v>3.45</v>
      </c>
      <c r="I24" s="14">
        <f ca="1">ROUND(INDIRECT(ADDRESS(ROW()+(0), COLUMN()+(-3), 1))*INDIRECT(ADDRESS(ROW()+(0), COLUMN()+(-1), 1)), 2)</f>
        <v>0.25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1)),INDIRECT(ADDRESS(ROW()+(-3), COLUMN()+(0), 1))), 2)</f>
        <v>2.24</v>
      </c>
    </row>
    <row r="26" spans="1:9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5"/>
      <c r="I26" s="15"/>
    </row>
    <row r="27" spans="1:9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0.38</v>
      </c>
      <c r="G27" s="11"/>
      <c r="H27" s="12">
        <v>29.67</v>
      </c>
      <c r="I27" s="12">
        <f ca="1">ROUND(INDIRECT(ADDRESS(ROW()+(0), COLUMN()+(-3), 1))*INDIRECT(ADDRESS(ROW()+(0), COLUMN()+(-1), 1)), 2)</f>
        <v>11.27</v>
      </c>
    </row>
    <row r="28" spans="1:9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0.695</v>
      </c>
      <c r="G28" s="11"/>
      <c r="H28" s="12">
        <v>24.86</v>
      </c>
      <c r="I28" s="12">
        <f ca="1">ROUND(INDIRECT(ADDRESS(ROW()+(0), COLUMN()+(-3), 1))*INDIRECT(ADDRESS(ROW()+(0), COLUMN()+(-1), 1)), 2)</f>
        <v>17.28</v>
      </c>
    </row>
    <row r="29" spans="1:9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0.223</v>
      </c>
      <c r="G29" s="11"/>
      <c r="H29" s="12">
        <v>29.67</v>
      </c>
      <c r="I29" s="12">
        <f ca="1">ROUND(INDIRECT(ADDRESS(ROW()+(0), COLUMN()+(-3), 1))*INDIRECT(ADDRESS(ROW()+(0), COLUMN()+(-1), 1)), 2)</f>
        <v>6.62</v>
      </c>
    </row>
    <row r="30" spans="1:9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0.223</v>
      </c>
      <c r="G30" s="13"/>
      <c r="H30" s="14">
        <v>26.39</v>
      </c>
      <c r="I30" s="14">
        <f ca="1">ROUND(INDIRECT(ADDRESS(ROW()+(0), COLUMN()+(-3), 1))*INDIRECT(ADDRESS(ROW()+(0), COLUMN()+(-1), 1)), 2)</f>
        <v>5.88</v>
      </c>
    </row>
    <row r="31" spans="1:9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1))), 2)</f>
        <v>41.05</v>
      </c>
    </row>
    <row r="32" spans="1:9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5"/>
      <c r="I32" s="15"/>
    </row>
    <row r="33" spans="1:9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4">
        <f ca="1">ROUND(SUM(INDIRECT(ADDRESS(ROW()+(-2), COLUMN()+(1), 1)),INDIRECT(ADDRESS(ROW()+(-8), COLUMN()+(1), 1)),INDIRECT(ADDRESS(ROW()+(-13), COLUMN()+(1), 1))), 2)</f>
        <v>95.9</v>
      </c>
      <c r="I33" s="14">
        <f ca="1">ROUND(INDIRECT(ADDRESS(ROW()+(0), COLUMN()+(-3), 1))*INDIRECT(ADDRESS(ROW()+(0), COLUMN()+(-1), 1))/100, 2)</f>
        <v>1.92</v>
      </c>
    </row>
    <row r="34" spans="1:9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5"/>
      <c r="I34" s="26">
        <f ca="1">ROUND(SUM(INDIRECT(ADDRESS(ROW()+(-1), COLUMN()+(0), 1)),INDIRECT(ADDRESS(ROW()+(-3), COLUMN()+(0), 1)),INDIRECT(ADDRESS(ROW()+(-9), COLUMN()+(0), 1)),INDIRECT(ADDRESS(ROW()+(-14), COLUMN()+(0), 1))), 2)</f>
        <v>97.82</v>
      </c>
    </row>
    <row r="37" spans="1:9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 t="s">
        <v>76</v>
      </c>
    </row>
    <row r="38" spans="1:9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 t="s">
        <v>78</v>
      </c>
    </row>
    <row r="39" spans="1:9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</row>
    <row r="40" spans="1:9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 t="s">
        <v>81</v>
      </c>
    </row>
    <row r="41" spans="1:9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</row>
    <row r="42" spans="1:9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</row>
    <row r="43" spans="1:9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 t="s">
        <v>85</v>
      </c>
    </row>
    <row r="44" spans="1:9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</row>
    <row r="45" spans="1:9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 t="s">
        <v>88</v>
      </c>
    </row>
    <row r="46" spans="1:9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</row>
    <row r="47" spans="1:9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 t="s">
        <v>91</v>
      </c>
    </row>
    <row r="48" spans="1:9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</row>
    <row r="49" spans="1:9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 t="s">
        <v>94</v>
      </c>
    </row>
    <row r="50" spans="1:9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</row>
    <row r="51" spans="1:9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 t="s">
        <v>97</v>
      </c>
    </row>
    <row r="52" spans="1:9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</row>
    <row r="53" spans="1:9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</row>
  </sheetData>
  <mergeCells count="121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G24"/>
    <mergeCell ref="A25:B25"/>
    <mergeCell ref="C25:D25"/>
    <mergeCell ref="F25:H25"/>
    <mergeCell ref="A26:B26"/>
    <mergeCell ref="C26:D26"/>
    <mergeCell ref="E26:G26"/>
    <mergeCell ref="A27:B27"/>
    <mergeCell ref="C27:D27"/>
    <mergeCell ref="F27:G27"/>
    <mergeCell ref="A28:B28"/>
    <mergeCell ref="C28:D28"/>
    <mergeCell ref="F28:G28"/>
    <mergeCell ref="A29:B29"/>
    <mergeCell ref="C29:D29"/>
    <mergeCell ref="F29:G29"/>
    <mergeCell ref="A30:B30"/>
    <mergeCell ref="C30:D30"/>
    <mergeCell ref="F30:G30"/>
    <mergeCell ref="A31:B31"/>
    <mergeCell ref="C31:D31"/>
    <mergeCell ref="F31:H31"/>
    <mergeCell ref="A32:B32"/>
    <mergeCell ref="C32:D32"/>
    <mergeCell ref="E32:G32"/>
    <mergeCell ref="A33:B33"/>
    <mergeCell ref="C33:D33"/>
    <mergeCell ref="F33:G33"/>
    <mergeCell ref="A34:E34"/>
    <mergeCell ref="F34:H34"/>
    <mergeCell ref="A37:F37"/>
    <mergeCell ref="A38:F38"/>
    <mergeCell ref="G38:G39"/>
    <mergeCell ref="H38:H39"/>
    <mergeCell ref="I38:I39"/>
    <mergeCell ref="A39:F39"/>
    <mergeCell ref="A40:F40"/>
    <mergeCell ref="I40:I42"/>
    <mergeCell ref="A41:F41"/>
    <mergeCell ref="A42:F42"/>
    <mergeCell ref="A43:F43"/>
    <mergeCell ref="G43:G44"/>
    <mergeCell ref="H43:H44"/>
    <mergeCell ref="I43:I44"/>
    <mergeCell ref="A44:F44"/>
    <mergeCell ref="A45:F45"/>
    <mergeCell ref="G45:G46"/>
    <mergeCell ref="H45:H46"/>
    <mergeCell ref="I45:I46"/>
    <mergeCell ref="A46:F46"/>
    <mergeCell ref="A47:F47"/>
    <mergeCell ref="G47:G48"/>
    <mergeCell ref="H47:H48"/>
    <mergeCell ref="I47:I48"/>
    <mergeCell ref="A48:F48"/>
    <mergeCell ref="A49:F49"/>
    <mergeCell ref="G49:G50"/>
    <mergeCell ref="H49:H50"/>
    <mergeCell ref="I49:I50"/>
    <mergeCell ref="A50:F50"/>
    <mergeCell ref="A51:F51"/>
    <mergeCell ref="I51:I53"/>
    <mergeCell ref="A52:F52"/>
    <mergeCell ref="A53:F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