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<sst xmlns="http://schemas.openxmlformats.org/spreadsheetml/2006/main" count="123" uniqueCount="123">
  <si>
    <t xml:space="preserve"/>
  </si>
  <si>
    <t xml:space="preserve">QAD030</t>
  </si>
  <si>
    <t xml:space="preserve">m²</t>
  </si>
  <si>
    <t xml:space="preserve">Coberta plana transitable, no ventilada, amb enrajolat fix, tipus convencional, per a ús esportiu. Impermeabilització amb làmines de poliolefines, tipus monocapa.</t>
  </si>
  <si>
    <r>
      <rPr>
        <sz val="8.25"/>
        <color rgb="FF000000"/>
        <rFont val="Arial"/>
        <family val="2"/>
      </rPr>
      <t xml:space="preserve">Coberta plana transitable, no ventilada, amb enrajolat fix, tipus convencional, pendent del 1% al 5%, per a ús esportiu.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BARRERA DE VAPOR: film de polietilè; AÏLLAMENT TÈRMIC: panell rígid de poliestirè extrudit, de superfície llisa i mecanitzat lateral de mitja mossa, de 50 mm d'espessor, resistència a compressió &gt;= 300 kPa; CAPA SEPARADORA SOTA CAPA DE REFORÇ: geotèxtil no teixit compost per fibres de polièster unides per tiretes, (150 g/m²); CAPA DE REFORÇ: morter de ciment CEM II/B-P 32,5 N tipus M-10 de 4 cm d'espessor; IMPERMEABILITZACIÓ: tipus monocapa, adherida, formada per una làmina impermeabilitzant flexible tipus EVAC, composta d'un doble full de poliolefina termoplàstica amb acetat de vinil etilè, amb ambdues cares revestides de fibres de polièster no teixides, de 0,52 mm d'espessor i 335 g/m², fixada al suport en tota la seva superfície mitjançant adhesiu cimentós millorat C2 E, i cavalcaments fixats amb adhesiu cimentós millorat C2 E S1; CAPA DE PROTECCIÓ: revestiment continu sintètic, format per l'aplicació successiva d'una capa de morter epoxi bicomponent, abrasió Taber en sec &lt; 0,2 g i rendiment aproximat de 0,80 kg/m²; dues capes de morter bicomponent a base de resines acrílic-epoxi, abrasió Taber en sec &lt; 0,2 g i rendiment aproximat de 0,4 kg/m² per capa; i una capa de segellat amb pintura bicomponent a base de resines acrílic-epoxi, abrasió Taber en sec &lt; 0,2 g, viscositat &gt; 40 poises i rendiment aproximat de 0,2 kg/m²; esteses a mà mitjançant rastres de banda de goma en capes uniformes amb un espessor total aproximat de 1,0 mm, col·locat sobre base de formigó HA-25/B/20/XC2 de 10 cm de gruix, armat amb malla electrosoldada ME 15x15 Ø 5-5 B 500 T 6x2,20 UNE-EN 10080.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</si>
  <si>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</si>
  <si>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</si>
  <si>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</si>
  <si>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</si>
  <si>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</si>
  <si>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</si>
  <si>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</si>
  <si>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</si>
  <si>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</si>
  <si>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</si>
  <si>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t>
  </si>
  <si>
    <t xml:space="preserve">m³</t>
  </si>
  <si>
    <t xml:space="preserve">Argila expandida, subministrada en sacs, segons UNE-EN 13055-1.</t>
  </si>
  <si>
    <t xml:space="preserve">mt09lec020b</t>
  </si>
  <si>
    <t xml:space="preserve">m³</t>
  </si>
  <si>
    <t xml:space="preserve">Beurada de ciment CEM II/B-P 32,5 N 1/3.</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</si>
  <si>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</si>
  <si>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</si>
  <si>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</si>
  <si>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</si>
  <si>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</si>
  <si>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</si>
  <si>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</si>
  <si>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</si>
  <si>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</si>
  <si>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mt15var010a</t>
  </si>
  <si>
    <t xml:space="preserve">m²</t>
  </si>
  <si>
    <t xml:space="preserve">Barrera de vapor de film de polietilè de baixa densitat (LDPE), de 0,1 mm d'espessor i 100 g/m² de massa superficial.</t>
  </si>
  <si>
    <t xml:space="preserve">mt16pxa010abq</t>
  </si>
  <si>
    <t xml:space="preserve">m²</t>
  </si>
  <si>
    <t xml:space="preserve">Panell rígid de poliestirè extrudit, segons UNE-EN 13164, de superfície llisa i mecanitzat lateral de mitja mossa, de 50 mm d'espessor, resistència a compressió &gt;= 300 kPa, resistència tèrmica 1,5 m²K/W, conductivitat tèrmica 0,033 W/(mK), Euroclasse E de reacció al foc segons UNE-EN 13501-1, amb codi de designació XPS-EN 13164-T1-CS(10/Y)300-DS(70,90)-DLT(2)5-CC(2/1,5/50)125-WL(T)0,7-WD(V)3-FTCD1.</t>
  </si>
  <si>
    <t xml:space="preserve">mt14gsa020bc</t>
  </si>
  <si>
    <t xml:space="preserve">m²</t>
  </si>
  <si>
    <t xml:space="preserve">Geotèxtil no teixit compost per fibres de polièster unides per tiretes, amb una resistència a la tracció longitudinal de 1,88 kN/m, una resistència a la tracció transversal de 1,49 kN/m, una obertura de con a l'assaig de perforació dinàmica segons UNE-EN ISO 13433 inferior a 40 mm, resistència CBR a punxonament 0,3 kN i una massa superficial de 150 g/m², segons UNE-EN 13252.</t>
  </si>
  <si>
    <t xml:space="preserve">mt09mor010e</t>
  </si>
  <si>
    <t xml:space="preserve">m³</t>
  </si>
  <si>
    <t xml:space="preserve">Morter de ciment CEM II/B-P 32,5 N tipus M-10, confeccionat en obra con 380 kg/m³ de ciment i una proporció en volum 1/4.</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</si>
  <si>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</si>
  <si>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</si>
  <si>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</si>
  <si>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mt15rev011a</t>
  </si>
  <si>
    <t xml:space="preserve">m²</t>
  </si>
  <si>
    <t xml:space="preserve">Làmina impermeabilitzant flexible tipus EVAC, composta d'un doble full de poliolefina termoplàstica amb acetat de vinil etilè, amb ambdues cares revestides de fibres de polièster no teixides, de 0,52 mm d'espessor i 335 g/m², segons UNE-EN 13956.</t>
  </si>
  <si>
    <t xml:space="preserve">mt09mcr250b</t>
  </si>
  <si>
    <t xml:space="preserve">kg</t>
  </si>
  <si>
    <t xml:space="preserve">Adhesiu cimentós millorat, C2 E S1, amb temps obert ampliat i gran deformabilitat, segons UNE-EN 12004, per a la fixació de cavalcament de geomembranes, compost per ciments especials, àrids seleccionats i resines sintètiques.</t>
  </si>
  <si>
    <t xml:space="preserve">mt07ame010b</t>
  </si>
  <si>
    <t xml:space="preserve">m²</t>
  </si>
  <si>
    <t xml:space="preserve">Malla electrosoldada ME 15x15 Ø 5-5 B 500 T 6x2,20 UNE-EN 10080.</t>
  </si>
  <si>
    <t xml:space="preserve">mt10haf010ctmu</t>
  </si>
  <si>
    <t xml:space="preserve">m³</t>
  </si>
  <si>
    <t xml:space="preserve">Formigó HA-25/B/20/XC2, fabricat en central.</t>
  </si>
  <si>
    <t xml:space="preserve">mt47adc010a</t>
  </si>
  <si>
    <t xml:space="preserve">kg</t>
  </si>
  <si>
    <t xml:space="preserve">Morter epoxi bicomponent.</t>
  </si>
  <si>
    <t xml:space="preserve">mt47adc020a</t>
  </si>
  <si>
    <t xml:space="preserve">kg</t>
  </si>
  <si>
    <t xml:space="preserve">Morter bicomponent a base de resines acrílic-epoxi.</t>
  </si>
  <si>
    <t xml:space="preserve">mt27pij030a</t>
  </si>
  <si>
    <t xml:space="preserve">kg</t>
  </si>
  <si>
    <t xml:space="preserve">Pintura bicomponent a base de resines acrílic-epoxi.</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</si>
  <si>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</si>
  <si>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</si>
  <si>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</si>
  <si>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</si>
  <si>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</si>
  <si>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</si>
  <si>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</si>
  <si>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</si>
  <si>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</si>
  <si>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</si>
  <si>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</si>
  <si>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</si>
  <si>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</si>
  <si>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</si>
  <si>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</si>
  <si>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</si>
  <si>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</si>
  <si>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</si>
  <si>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</si>
  <si>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</si>
  <si>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Subtotal mà d'obra:</t>
  </si>
  <si>
    <t xml:space="preserve">Costos directes complementaris</t>
  </si>
  <si>
    <t xml:space="preserve">%</t>
  </si>
  <si>
    <t xml:space="preserve">Costos directes complementaris</t>
  </si>
  <si>
    <t xml:space="preserve">Cost de manteniment decennal: 42,96€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</si>
  <si>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</si>
  <si>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</si>
  <si>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</si>
  <si>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</si>
  <si>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</si>
  <si>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</si>
  <si>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</si>
  <si>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</si>
  <si>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</si>
  <si>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</si>
  <si>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</si>
  <si>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</si>
  <si>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</si>
  <si>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</si>
  <si>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</si>
  <si>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</si>
  <si>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</si>
  <si>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</si>
  <si>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13164:2012+A1:2015</t>
  </si>
  <si>
    <t xml:space="preserve">1/3/4</t>
  </si>
  <si>
    <t xml:space="preserve">Productos aislantes térmicos para aplicaciones en la edificación. Productos manufacturados de poliestireno extruido (XPS). Especificación.</t>
  </si>
  <si>
    <t xml:space="preserve">EN  13252:2016</t>
  </si>
  <si>
    <t xml:space="preserve">2+/4</t>
  </si>
  <si>
    <t xml:space="preserve">Geotextiles y productos relacionados. Características requeridas para su uso en sistemas de drenaje.</t>
  </si>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</sst>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6.97" customWidth="1"/>
    <col min="4" max="4" width="72.93" customWidth="1"/>
    <col min="5" max="5" width="1.02" customWidth="1"/>
    <col min="6" max="6" width="10.71" customWidth="1"/>
    <col min="7" max="7" width="2.04" customWidth="1"/>
    <col min="8" max="8" width="11.22" customWidth="1"/>
    <col min="9" max="9" width="9.01"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c r="F3" s="2"/>
      <c r="G3" s="2"/>
      <c r="H3" s="2"/>
      <c r="I3" s="2"/>
    </row>
    <row r="5" spans="1:9" ht="181.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24.00" thickBot="1" customHeight="1">
      <c r="A10" s="1" t="s">
        <v>12</v>
      </c>
      <c r="B10" s="1"/>
      <c r="C10" s="10" t="s">
        <v>13</v>
      </c>
      <c r="D10" s="1" t="s">
        <v>14</v>
      </c>
      <c r="E10" s="1"/>
      <c r="F10" s="11">
        <v>3</v>
      </c>
      <c r="G10" s="11"/>
      <c r="H10" s="12">
        <v>0.35</v>
      </c>
      <c r="I10" s="12">
        <f ca="1">ROUND(INDIRECT(ADDRESS(ROW()+(0), COLUMN()+(-3), 1))*INDIRECT(ADDRESS(ROW()+(0), COLUMN()+(-1), 1)), 2)</f>
        <v>1.05</v>
      </c>
    </row>
    <row r="11" spans="1:9" ht="13.50" thickBot="1" customHeight="1">
      <c r="A11" s="1" t="s">
        <v>15</v>
      </c>
      <c r="B11" s="1"/>
      <c r="C11" s="10" t="s">
        <v>16</v>
      </c>
      <c r="D11" s="1" t="s">
        <v>17</v>
      </c>
      <c r="E11" s="1"/>
      <c r="F11" s="11">
        <v>0.1</v>
      </c>
      <c r="G11" s="11"/>
      <c r="H11" s="12">
        <v>144.49</v>
      </c>
      <c r="I11" s="12">
        <f ca="1">ROUND(INDIRECT(ADDRESS(ROW()+(0), COLUMN()+(-3), 1))*INDIRECT(ADDRESS(ROW()+(0), COLUMN()+(-1), 1)), 2)</f>
        <v>14.45</v>
      </c>
    </row>
    <row r="12" spans="1:9" ht="13.50" thickBot="1" customHeight="1">
      <c r="A12" s="1" t="s">
        <v>18</v>
      </c>
      <c r="B12" s="1"/>
      <c r="C12" s="10" t="s">
        <v>19</v>
      </c>
      <c r="D12" s="1" t="s">
        <v>20</v>
      </c>
      <c r="E12" s="1"/>
      <c r="F12" s="11">
        <v>0.01</v>
      </c>
      <c r="G12" s="11"/>
      <c r="H12" s="12">
        <v>112.6</v>
      </c>
      <c r="I12" s="12">
        <f ca="1">ROUND(INDIRECT(ADDRESS(ROW()+(0), COLUMN()+(-3), 1))*INDIRECT(ADDRESS(ROW()+(0), COLUMN()+(-1), 1)), 2)</f>
        <v>1.13</v>
      </c>
    </row>
    <row r="13" spans="1:9" ht="34.50" thickBot="1" customHeight="1">
      <c r="A13" s="1" t="s">
        <v>21</v>
      </c>
      <c r="B13" s="1"/>
      <c r="C13" s="10" t="s">
        <v>22</v>
      </c>
      <c r="D13" s="1" t="s">
        <v>23</v>
      </c>
      <c r="E13" s="1"/>
      <c r="F13" s="11">
        <v>0.01</v>
      </c>
      <c r="G13" s="11"/>
      <c r="H13" s="12">
        <v>1.34</v>
      </c>
      <c r="I13" s="12">
        <f ca="1">ROUND(INDIRECT(ADDRESS(ROW()+(0), COLUMN()+(-3), 1))*INDIRECT(ADDRESS(ROW()+(0), COLUMN()+(-1), 1)), 2)</f>
        <v>0.01</v>
      </c>
    </row>
    <row r="14" spans="1:9" ht="13.50" thickBot="1" customHeight="1">
      <c r="A14" s="1" t="s">
        <v>24</v>
      </c>
      <c r="B14" s="1"/>
      <c r="C14" s="10" t="s">
        <v>25</v>
      </c>
      <c r="D14" s="1" t="s">
        <v>26</v>
      </c>
      <c r="E14" s="1"/>
      <c r="F14" s="11">
        <v>0.027</v>
      </c>
      <c r="G14" s="11"/>
      <c r="H14" s="12">
        <v>1.5</v>
      </c>
      <c r="I14" s="12">
        <f ca="1">ROUND(INDIRECT(ADDRESS(ROW()+(0), COLUMN()+(-3), 1))*INDIRECT(ADDRESS(ROW()+(0), COLUMN()+(-1), 1)), 2)</f>
        <v>0.04</v>
      </c>
    </row>
    <row r="15" spans="1:9" ht="24.00" thickBot="1" customHeight="1">
      <c r="A15" s="1" t="s">
        <v>27</v>
      </c>
      <c r="B15" s="1"/>
      <c r="C15" s="10" t="s">
        <v>28</v>
      </c>
      <c r="D15" s="1" t="s">
        <v>29</v>
      </c>
      <c r="E15" s="1"/>
      <c r="F15" s="11">
        <v>0.15</v>
      </c>
      <c r="G15" s="11"/>
      <c r="H15" s="12">
        <v>53.48</v>
      </c>
      <c r="I15" s="12">
        <f ca="1">ROUND(INDIRECT(ADDRESS(ROW()+(0), COLUMN()+(-3), 1))*INDIRECT(ADDRESS(ROW()+(0), COLUMN()+(-1), 1)), 2)</f>
        <v>8.02</v>
      </c>
    </row>
    <row r="16" spans="1:9" ht="24.00" thickBot="1" customHeight="1">
      <c r="A16" s="1" t="s">
        <v>30</v>
      </c>
      <c r="B16" s="1"/>
      <c r="C16" s="10" t="s">
        <v>31</v>
      </c>
      <c r="D16" s="1" t="s">
        <v>32</v>
      </c>
      <c r="E16" s="1"/>
      <c r="F16" s="11">
        <v>1.05</v>
      </c>
      <c r="G16" s="11"/>
      <c r="H16" s="12">
        <v>0.6</v>
      </c>
      <c r="I16" s="12">
        <f ca="1">ROUND(INDIRECT(ADDRESS(ROW()+(0), COLUMN()+(-3), 1))*INDIRECT(ADDRESS(ROW()+(0), COLUMN()+(-1), 1)), 2)</f>
        <v>0.63</v>
      </c>
    </row>
    <row r="17" spans="1:9" ht="55.50" thickBot="1" customHeight="1">
      <c r="A17" s="1" t="s">
        <v>33</v>
      </c>
      <c r="B17" s="1"/>
      <c r="C17" s="10" t="s">
        <v>34</v>
      </c>
      <c r="D17" s="1" t="s">
        <v>35</v>
      </c>
      <c r="E17" s="1"/>
      <c r="F17" s="11">
        <v>1.05</v>
      </c>
      <c r="G17" s="11"/>
      <c r="H17" s="12">
        <v>9.81</v>
      </c>
      <c r="I17" s="12">
        <f ca="1">ROUND(INDIRECT(ADDRESS(ROW()+(0), COLUMN()+(-3), 1))*INDIRECT(ADDRESS(ROW()+(0), COLUMN()+(-1), 1)), 2)</f>
        <v>10.3</v>
      </c>
    </row>
    <row r="18" spans="1:9" ht="55.50" thickBot="1" customHeight="1">
      <c r="A18" s="1" t="s">
        <v>36</v>
      </c>
      <c r="B18" s="1"/>
      <c r="C18" s="10" t="s">
        <v>37</v>
      </c>
      <c r="D18" s="1" t="s">
        <v>38</v>
      </c>
      <c r="E18" s="1"/>
      <c r="F18" s="11">
        <v>1.05</v>
      </c>
      <c r="G18" s="11"/>
      <c r="H18" s="12">
        <v>0.68</v>
      </c>
      <c r="I18" s="12">
        <f ca="1">ROUND(INDIRECT(ADDRESS(ROW()+(0), COLUMN()+(-3), 1))*INDIRECT(ADDRESS(ROW()+(0), COLUMN()+(-1), 1)), 2)</f>
        <v>0.71</v>
      </c>
    </row>
    <row r="19" spans="1:9" ht="24.00" thickBot="1" customHeight="1">
      <c r="A19" s="1" t="s">
        <v>39</v>
      </c>
      <c r="B19" s="1"/>
      <c r="C19" s="10" t="s">
        <v>40</v>
      </c>
      <c r="D19" s="1" t="s">
        <v>41</v>
      </c>
      <c r="E19" s="1"/>
      <c r="F19" s="11">
        <v>0.04</v>
      </c>
      <c r="G19" s="11"/>
      <c r="H19" s="12">
        <v>133.3</v>
      </c>
      <c r="I19" s="12">
        <f ca="1">ROUND(INDIRECT(ADDRESS(ROW()+(0), COLUMN()+(-3), 1))*INDIRECT(ADDRESS(ROW()+(0), COLUMN()+(-1), 1)), 2)</f>
        <v>5.33</v>
      </c>
    </row>
    <row r="20" spans="1:9" ht="34.50" thickBot="1" customHeight="1">
      <c r="A20" s="1" t="s">
        <v>42</v>
      </c>
      <c r="B20" s="1"/>
      <c r="C20" s="10" t="s">
        <v>43</v>
      </c>
      <c r="D20" s="1" t="s">
        <v>44</v>
      </c>
      <c r="E20" s="1"/>
      <c r="F20" s="11">
        <v>4</v>
      </c>
      <c r="G20" s="11"/>
      <c r="H20" s="12">
        <v>0.7</v>
      </c>
      <c r="I20" s="12">
        <f ca="1">ROUND(INDIRECT(ADDRESS(ROW()+(0), COLUMN()+(-3), 1))*INDIRECT(ADDRESS(ROW()+(0), COLUMN()+(-1), 1)), 2)</f>
        <v>2.8</v>
      </c>
    </row>
    <row r="21" spans="1:9" ht="34.50" thickBot="1" customHeight="1">
      <c r="A21" s="1" t="s">
        <v>45</v>
      </c>
      <c r="B21" s="1"/>
      <c r="C21" s="10" t="s">
        <v>46</v>
      </c>
      <c r="D21" s="1" t="s">
        <v>47</v>
      </c>
      <c r="E21" s="1"/>
      <c r="F21" s="11">
        <v>1.1</v>
      </c>
      <c r="G21" s="11"/>
      <c r="H21" s="12">
        <v>13.1</v>
      </c>
      <c r="I21" s="12">
        <f ca="1">ROUND(INDIRECT(ADDRESS(ROW()+(0), COLUMN()+(-3), 1))*INDIRECT(ADDRESS(ROW()+(0), COLUMN()+(-1), 1)), 2)</f>
        <v>14.41</v>
      </c>
    </row>
    <row r="22" spans="1:9" ht="34.50" thickBot="1" customHeight="1">
      <c r="A22" s="1" t="s">
        <v>48</v>
      </c>
      <c r="B22" s="1"/>
      <c r="C22" s="10" t="s">
        <v>49</v>
      </c>
      <c r="D22" s="1" t="s">
        <v>50</v>
      </c>
      <c r="E22" s="1"/>
      <c r="F22" s="11">
        <v>0.3</v>
      </c>
      <c r="G22" s="11"/>
      <c r="H22" s="12">
        <v>3</v>
      </c>
      <c r="I22" s="12">
        <f ca="1">ROUND(INDIRECT(ADDRESS(ROW()+(0), COLUMN()+(-3), 1))*INDIRECT(ADDRESS(ROW()+(0), COLUMN()+(-1), 1)), 2)</f>
        <v>0.9</v>
      </c>
    </row>
    <row r="23" spans="1:9" ht="13.50" thickBot="1" customHeight="1">
      <c r="A23" s="1" t="s">
        <v>51</v>
      </c>
      <c r="B23" s="1"/>
      <c r="C23" s="10" t="s">
        <v>52</v>
      </c>
      <c r="D23" s="1" t="s">
        <v>53</v>
      </c>
      <c r="E23" s="1"/>
      <c r="F23" s="11">
        <v>1.1</v>
      </c>
      <c r="G23" s="11"/>
      <c r="H23" s="12">
        <v>3.36</v>
      </c>
      <c r="I23" s="12">
        <f ca="1">ROUND(INDIRECT(ADDRESS(ROW()+(0), COLUMN()+(-3), 1))*INDIRECT(ADDRESS(ROW()+(0), COLUMN()+(-1), 1)), 2)</f>
        <v>3.7</v>
      </c>
    </row>
    <row r="24" spans="1:9" ht="13.50" thickBot="1" customHeight="1">
      <c r="A24" s="1" t="s">
        <v>54</v>
      </c>
      <c r="B24" s="1"/>
      <c r="C24" s="10" t="s">
        <v>55</v>
      </c>
      <c r="D24" s="1" t="s">
        <v>56</v>
      </c>
      <c r="E24" s="1"/>
      <c r="F24" s="11">
        <v>0.1</v>
      </c>
      <c r="G24" s="11"/>
      <c r="H24" s="12">
        <v>88.2</v>
      </c>
      <c r="I24" s="12">
        <f ca="1">ROUND(INDIRECT(ADDRESS(ROW()+(0), COLUMN()+(-3), 1))*INDIRECT(ADDRESS(ROW()+(0), COLUMN()+(-1), 1)), 2)</f>
        <v>8.82</v>
      </c>
    </row>
    <row r="25" spans="1:9" ht="13.50" thickBot="1" customHeight="1">
      <c r="A25" s="1" t="s">
        <v>57</v>
      </c>
      <c r="B25" s="1"/>
      <c r="C25" s="10" t="s">
        <v>58</v>
      </c>
      <c r="D25" s="1" t="s">
        <v>59</v>
      </c>
      <c r="E25" s="1"/>
      <c r="F25" s="11">
        <v>0.8</v>
      </c>
      <c r="G25" s="11"/>
      <c r="H25" s="12">
        <v>3.47</v>
      </c>
      <c r="I25" s="12">
        <f ca="1">ROUND(INDIRECT(ADDRESS(ROW()+(0), COLUMN()+(-3), 1))*INDIRECT(ADDRESS(ROW()+(0), COLUMN()+(-1), 1)), 2)</f>
        <v>2.78</v>
      </c>
    </row>
    <row r="26" spans="1:9" ht="13.50" thickBot="1" customHeight="1">
      <c r="A26" s="1" t="s">
        <v>60</v>
      </c>
      <c r="B26" s="1"/>
      <c r="C26" s="10" t="s">
        <v>61</v>
      </c>
      <c r="D26" s="1" t="s">
        <v>62</v>
      </c>
      <c r="E26" s="1"/>
      <c r="F26" s="11">
        <v>0.8</v>
      </c>
      <c r="G26" s="11"/>
      <c r="H26" s="12">
        <v>11.36</v>
      </c>
      <c r="I26" s="12">
        <f ca="1">ROUND(INDIRECT(ADDRESS(ROW()+(0), COLUMN()+(-3), 1))*INDIRECT(ADDRESS(ROW()+(0), COLUMN()+(-1), 1)), 2)</f>
        <v>9.09</v>
      </c>
    </row>
    <row r="27" spans="1:9" ht="13.50" thickBot="1" customHeight="1">
      <c r="A27" s="1" t="s">
        <v>63</v>
      </c>
      <c r="B27" s="1"/>
      <c r="C27" s="10" t="s">
        <v>64</v>
      </c>
      <c r="D27" s="1" t="s">
        <v>65</v>
      </c>
      <c r="E27" s="1"/>
      <c r="F27" s="13">
        <v>0.2</v>
      </c>
      <c r="G27" s="13"/>
      <c r="H27" s="14">
        <v>12.29</v>
      </c>
      <c r="I27" s="14">
        <f ca="1">ROUND(INDIRECT(ADDRESS(ROW()+(0), COLUMN()+(-3), 1))*INDIRECT(ADDRESS(ROW()+(0), COLUMN()+(-1), 1)), 2)</f>
        <v>2.46</v>
      </c>
    </row>
    <row r="28" spans="1:9" ht="13.50" thickBot="1" customHeight="1">
      <c r="A28" s="15"/>
      <c r="B28" s="15"/>
      <c r="C28" s="15"/>
      <c r="D28" s="15"/>
      <c r="E28" s="15"/>
      <c r="F28" s="9" t="s">
        <v>66</v>
      </c>
      <c r="G28" s="9"/>
      <c r="H28" s="9"/>
      <c r="I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86.63</v>
      </c>
    </row>
    <row r="29" spans="1:9" ht="13.50" thickBot="1" customHeight="1">
      <c r="A29" s="15">
        <v>2</v>
      </c>
      <c r="B29" s="15"/>
      <c r="C29" s="15"/>
      <c r="D29" s="18" t="s">
        <v>67</v>
      </c>
      <c r="E29" s="18"/>
      <c r="F29" s="18"/>
      <c r="G29" s="18"/>
      <c r="H29" s="15"/>
      <c r="I29" s="15"/>
    </row>
    <row r="30" spans="1:9" ht="13.50" thickBot="1" customHeight="1">
      <c r="A30" s="1" t="s">
        <v>68</v>
      </c>
      <c r="B30" s="1"/>
      <c r="C30" s="10" t="s">
        <v>69</v>
      </c>
      <c r="D30" s="1" t="s">
        <v>70</v>
      </c>
      <c r="E30" s="1"/>
      <c r="F30" s="11">
        <v>0.68</v>
      </c>
      <c r="G30" s="11"/>
      <c r="H30" s="12">
        <v>29.67</v>
      </c>
      <c r="I30" s="12">
        <f ca="1">ROUND(INDIRECT(ADDRESS(ROW()+(0), COLUMN()+(-3), 1))*INDIRECT(ADDRESS(ROW()+(0), COLUMN()+(-1), 1)), 2)</f>
        <v>20.18</v>
      </c>
    </row>
    <row r="31" spans="1:9" ht="13.50" thickBot="1" customHeight="1">
      <c r="A31" s="1" t="s">
        <v>71</v>
      </c>
      <c r="B31" s="1"/>
      <c r="C31" s="10" t="s">
        <v>72</v>
      </c>
      <c r="D31" s="1" t="s">
        <v>73</v>
      </c>
      <c r="E31" s="1"/>
      <c r="F31" s="11">
        <v>1.467</v>
      </c>
      <c r="G31" s="11"/>
      <c r="H31" s="12">
        <v>24.86</v>
      </c>
      <c r="I31" s="12">
        <f ca="1">ROUND(INDIRECT(ADDRESS(ROW()+(0), COLUMN()+(-3), 1))*INDIRECT(ADDRESS(ROW()+(0), COLUMN()+(-1), 1)), 2)</f>
        <v>36.47</v>
      </c>
    </row>
    <row r="32" spans="1:9" ht="13.50" thickBot="1" customHeight="1">
      <c r="A32" s="1" t="s">
        <v>74</v>
      </c>
      <c r="B32" s="1"/>
      <c r="C32" s="10" t="s">
        <v>75</v>
      </c>
      <c r="D32" s="1" t="s">
        <v>76</v>
      </c>
      <c r="E32" s="1"/>
      <c r="F32" s="11">
        <v>0.223</v>
      </c>
      <c r="G32" s="11"/>
      <c r="H32" s="12">
        <v>29.67</v>
      </c>
      <c r="I32" s="12">
        <f ca="1">ROUND(INDIRECT(ADDRESS(ROW()+(0), COLUMN()+(-3), 1))*INDIRECT(ADDRESS(ROW()+(0), COLUMN()+(-1), 1)), 2)</f>
        <v>6.62</v>
      </c>
    </row>
    <row r="33" spans="1:9" ht="13.50" thickBot="1" customHeight="1">
      <c r="A33" s="1" t="s">
        <v>77</v>
      </c>
      <c r="B33" s="1"/>
      <c r="C33" s="10" t="s">
        <v>78</v>
      </c>
      <c r="D33" s="1" t="s">
        <v>79</v>
      </c>
      <c r="E33" s="1"/>
      <c r="F33" s="11">
        <v>0.223</v>
      </c>
      <c r="G33" s="11"/>
      <c r="H33" s="12">
        <v>26.39</v>
      </c>
      <c r="I33" s="12">
        <f ca="1">ROUND(INDIRECT(ADDRESS(ROW()+(0), COLUMN()+(-3), 1))*INDIRECT(ADDRESS(ROW()+(0), COLUMN()+(-1), 1)), 2)</f>
        <v>5.88</v>
      </c>
    </row>
    <row r="34" spans="1:9" ht="13.50" thickBot="1" customHeight="1">
      <c r="A34" s="1" t="s">
        <v>80</v>
      </c>
      <c r="B34" s="1"/>
      <c r="C34" s="10" t="s">
        <v>81</v>
      </c>
      <c r="D34" s="1" t="s">
        <v>82</v>
      </c>
      <c r="E34" s="1"/>
      <c r="F34" s="11">
        <v>0.066</v>
      </c>
      <c r="G34" s="11"/>
      <c r="H34" s="12">
        <v>30.63</v>
      </c>
      <c r="I34" s="12">
        <f ca="1">ROUND(INDIRECT(ADDRESS(ROW()+(0), COLUMN()+(-3), 1))*INDIRECT(ADDRESS(ROW()+(0), COLUMN()+(-1), 1)), 2)</f>
        <v>2.02</v>
      </c>
    </row>
    <row r="35" spans="1:9" ht="13.50" thickBot="1" customHeight="1">
      <c r="A35" s="1" t="s">
        <v>83</v>
      </c>
      <c r="B35" s="1"/>
      <c r="C35" s="10" t="s">
        <v>84</v>
      </c>
      <c r="D35" s="1" t="s">
        <v>85</v>
      </c>
      <c r="E35" s="1"/>
      <c r="F35" s="13">
        <v>0.066</v>
      </c>
      <c r="G35" s="13"/>
      <c r="H35" s="14">
        <v>26.39</v>
      </c>
      <c r="I35" s="14">
        <f ca="1">ROUND(INDIRECT(ADDRESS(ROW()+(0), COLUMN()+(-3), 1))*INDIRECT(ADDRESS(ROW()+(0), COLUMN()+(-1), 1)), 2)</f>
        <v>1.74</v>
      </c>
    </row>
    <row r="36" spans="1:9" ht="13.50" thickBot="1" customHeight="1">
      <c r="A36" s="15"/>
      <c r="B36" s="15"/>
      <c r="C36" s="15"/>
      <c r="D36" s="15"/>
      <c r="E36" s="15"/>
      <c r="F36" s="9" t="s">
        <v>86</v>
      </c>
      <c r="G36" s="9"/>
      <c r="H36" s="9"/>
      <c r="I36" s="17">
        <f ca="1">ROUND(SUM(INDIRECT(ADDRESS(ROW()+(-1), COLUMN()+(0), 1)),INDIRECT(ADDRESS(ROW()+(-2), COLUMN()+(0), 1)),INDIRECT(ADDRESS(ROW()+(-3), COLUMN()+(0), 1)),INDIRECT(ADDRESS(ROW()+(-4), COLUMN()+(0), 1)),INDIRECT(ADDRESS(ROW()+(-5), COLUMN()+(0), 1)),INDIRECT(ADDRESS(ROW()+(-6), COLUMN()+(0), 1))), 2)</f>
        <v>72.91</v>
      </c>
    </row>
    <row r="37" spans="1:9" ht="13.50" thickBot="1" customHeight="1">
      <c r="A37" s="15">
        <v>3</v>
      </c>
      <c r="B37" s="15"/>
      <c r="C37" s="15"/>
      <c r="D37" s="18" t="s">
        <v>87</v>
      </c>
      <c r="E37" s="18"/>
      <c r="F37" s="18"/>
      <c r="G37" s="18"/>
      <c r="H37" s="15"/>
      <c r="I37" s="15"/>
    </row>
    <row r="38" spans="1:9" ht="13.50" thickBot="1" customHeight="1">
      <c r="A38" s="19"/>
      <c r="B38" s="19"/>
      <c r="C38" s="20" t="s">
        <v>88</v>
      </c>
      <c r="D38" s="19" t="s">
        <v>89</v>
      </c>
      <c r="E38" s="19"/>
      <c r="F38" s="13">
        <v>2</v>
      </c>
      <c r="G38" s="13"/>
      <c r="H38" s="14">
        <f ca="1">ROUND(SUM(INDIRECT(ADDRESS(ROW()+(-2), COLUMN()+(1), 1)),INDIRECT(ADDRESS(ROW()+(-10), COLUMN()+(1), 1))), 2)</f>
        <v>159.54</v>
      </c>
      <c r="I38" s="14">
        <f ca="1">ROUND(INDIRECT(ADDRESS(ROW()+(0), COLUMN()+(-3), 1))*INDIRECT(ADDRESS(ROW()+(0), COLUMN()+(-1), 1))/100, 2)</f>
        <v>3.19</v>
      </c>
    </row>
    <row r="39" spans="1:9" ht="13.50" thickBot="1" customHeight="1">
      <c r="A39" s="21" t="s">
        <v>90</v>
      </c>
      <c r="B39" s="21"/>
      <c r="C39" s="22"/>
      <c r="D39" s="23"/>
      <c r="E39" s="23"/>
      <c r="F39" s="24" t="s">
        <v>91</v>
      </c>
      <c r="G39" s="24"/>
      <c r="H39" s="25"/>
      <c r="I39" s="26">
        <f ca="1">ROUND(SUM(INDIRECT(ADDRESS(ROW()+(-1), COLUMN()+(0), 1)),INDIRECT(ADDRESS(ROW()+(-3), COLUMN()+(0), 1)),INDIRECT(ADDRESS(ROW()+(-11), COLUMN()+(0), 1))), 2)</f>
        <v>162.73</v>
      </c>
    </row>
    <row r="42" spans="1:9" ht="13.50" thickBot="1" customHeight="1">
      <c r="A42" s="27" t="s">
        <v>92</v>
      </c>
      <c r="B42" s="27"/>
      <c r="C42" s="27"/>
      <c r="D42" s="27"/>
      <c r="E42" s="27" t="s">
        <v>93</v>
      </c>
      <c r="F42" s="27"/>
      <c r="G42" s="27" t="s">
        <v>94</v>
      </c>
      <c r="H42" s="27"/>
      <c r="I42" s="27" t="s">
        <v>95</v>
      </c>
    </row>
    <row r="43" spans="1:9" ht="13.50" thickBot="1" customHeight="1">
      <c r="A43" s="28" t="s">
        <v>96</v>
      </c>
      <c r="B43" s="28"/>
      <c r="C43" s="28"/>
      <c r="D43" s="28"/>
      <c r="E43" s="29">
        <v>1.06202e+06</v>
      </c>
      <c r="F43" s="29"/>
      <c r="G43" s="29">
        <v>1.06202e+06</v>
      </c>
      <c r="H43" s="29"/>
      <c r="I43" s="29" t="s">
        <v>97</v>
      </c>
    </row>
    <row r="44" spans="1:9" ht="13.50" thickBot="1" customHeight="1">
      <c r="A44" s="30" t="s">
        <v>98</v>
      </c>
      <c r="B44" s="30"/>
      <c r="C44" s="30"/>
      <c r="D44" s="30"/>
      <c r="E44" s="31"/>
      <c r="F44" s="31"/>
      <c r="G44" s="31"/>
      <c r="H44" s="31"/>
      <c r="I44" s="31"/>
    </row>
    <row r="45" spans="1:9" ht="13.50" thickBot="1" customHeight="1">
      <c r="A45" s="28" t="s">
        <v>99</v>
      </c>
      <c r="B45" s="28"/>
      <c r="C45" s="28"/>
      <c r="D45" s="28"/>
      <c r="E45" s="29">
        <v>132003</v>
      </c>
      <c r="F45" s="29"/>
      <c r="G45" s="29">
        <v>162004</v>
      </c>
      <c r="H45" s="29"/>
      <c r="I45" s="29" t="s">
        <v>100</v>
      </c>
    </row>
    <row r="46" spans="1:9" ht="13.50" thickBot="1" customHeight="1">
      <c r="A46" s="32" t="s">
        <v>101</v>
      </c>
      <c r="B46" s="32"/>
      <c r="C46" s="32"/>
      <c r="D46" s="32"/>
      <c r="E46" s="33"/>
      <c r="F46" s="33"/>
      <c r="G46" s="33"/>
      <c r="H46" s="33"/>
      <c r="I46" s="33"/>
    </row>
    <row r="47" spans="1:9" ht="13.50" thickBot="1" customHeight="1">
      <c r="A47" s="30" t="s">
        <v>102</v>
      </c>
      <c r="B47" s="30"/>
      <c r="C47" s="30"/>
      <c r="D47" s="30"/>
      <c r="E47" s="31">
        <v>112010</v>
      </c>
      <c r="F47" s="31"/>
      <c r="G47" s="31">
        <v>112010</v>
      </c>
      <c r="H47" s="31"/>
      <c r="I47" s="31"/>
    </row>
    <row r="48" spans="1:9" ht="13.50" thickBot="1" customHeight="1">
      <c r="A48" s="28" t="s">
        <v>103</v>
      </c>
      <c r="B48" s="28"/>
      <c r="C48" s="28"/>
      <c r="D48" s="28"/>
      <c r="E48" s="29">
        <v>1.07202e+06</v>
      </c>
      <c r="F48" s="29"/>
      <c r="G48" s="29">
        <v>1.07202e+06</v>
      </c>
      <c r="H48" s="29"/>
      <c r="I48" s="29" t="s">
        <v>104</v>
      </c>
    </row>
    <row r="49" spans="1:9" ht="24.00" thickBot="1" customHeight="1">
      <c r="A49" s="30" t="s">
        <v>105</v>
      </c>
      <c r="B49" s="30"/>
      <c r="C49" s="30"/>
      <c r="D49" s="30"/>
      <c r="E49" s="31"/>
      <c r="F49" s="31"/>
      <c r="G49" s="31"/>
      <c r="H49" s="31"/>
      <c r="I49" s="31"/>
    </row>
    <row r="50" spans="1:9" ht="13.50" thickBot="1" customHeight="1">
      <c r="A50" s="28" t="s">
        <v>106</v>
      </c>
      <c r="B50" s="28"/>
      <c r="C50" s="28"/>
      <c r="D50" s="28"/>
      <c r="E50" s="29">
        <v>1.18202e+06</v>
      </c>
      <c r="F50" s="29"/>
      <c r="G50" s="29">
        <v>1.18202e+06</v>
      </c>
      <c r="H50" s="29"/>
      <c r="I50" s="29" t="s">
        <v>107</v>
      </c>
    </row>
    <row r="51" spans="1:9" ht="13.50" thickBot="1" customHeight="1">
      <c r="A51" s="30" t="s">
        <v>108</v>
      </c>
      <c r="B51" s="30"/>
      <c r="C51" s="30"/>
      <c r="D51" s="30"/>
      <c r="E51" s="31"/>
      <c r="F51" s="31"/>
      <c r="G51" s="31"/>
      <c r="H51" s="31"/>
      <c r="I51" s="31"/>
    </row>
    <row r="52" spans="1:9" ht="13.50" thickBot="1" customHeight="1">
      <c r="A52" s="28" t="s">
        <v>109</v>
      </c>
      <c r="B52" s="28"/>
      <c r="C52" s="28"/>
      <c r="D52" s="28"/>
      <c r="E52" s="29">
        <v>1.07202e+06</v>
      </c>
      <c r="F52" s="29"/>
      <c r="G52" s="29">
        <v>1.07202e+06</v>
      </c>
      <c r="H52" s="29"/>
      <c r="I52" s="29" t="s">
        <v>110</v>
      </c>
    </row>
    <row r="53" spans="1:9" ht="24.00" thickBot="1" customHeight="1">
      <c r="A53" s="30" t="s">
        <v>111</v>
      </c>
      <c r="B53" s="30"/>
      <c r="C53" s="30"/>
      <c r="D53" s="30"/>
      <c r="E53" s="31"/>
      <c r="F53" s="31"/>
      <c r="G53" s="31"/>
      <c r="H53" s="31"/>
      <c r="I53" s="31"/>
    </row>
    <row r="54" spans="1:9" ht="13.50" thickBot="1" customHeight="1">
      <c r="A54" s="28" t="s">
        <v>112</v>
      </c>
      <c r="B54" s="28"/>
      <c r="C54" s="28"/>
      <c r="D54" s="28"/>
      <c r="E54" s="29">
        <v>1.03202e+06</v>
      </c>
      <c r="F54" s="29"/>
      <c r="G54" s="29">
        <v>1.03202e+06</v>
      </c>
      <c r="H54" s="29"/>
      <c r="I54" s="29" t="s">
        <v>113</v>
      </c>
    </row>
    <row r="55" spans="1:9" ht="13.50" thickBot="1" customHeight="1">
      <c r="A55" s="30" t="s">
        <v>114</v>
      </c>
      <c r="B55" s="30"/>
      <c r="C55" s="30"/>
      <c r="D55" s="30"/>
      <c r="E55" s="31"/>
      <c r="F55" s="31"/>
      <c r="G55" s="31"/>
      <c r="H55" s="31"/>
      <c r="I55" s="31"/>
    </row>
    <row r="56" spans="1:9" ht="13.50" thickBot="1" customHeight="1">
      <c r="A56" s="28" t="s">
        <v>115</v>
      </c>
      <c r="B56" s="28"/>
      <c r="C56" s="28"/>
      <c r="D56" s="28"/>
      <c r="E56" s="29">
        <v>142013</v>
      </c>
      <c r="F56" s="29"/>
      <c r="G56" s="29">
        <v>172013</v>
      </c>
      <c r="H56" s="29"/>
      <c r="I56" s="29">
        <v>3</v>
      </c>
    </row>
    <row r="57" spans="1:9" ht="13.50" thickBot="1" customHeight="1">
      <c r="A57" s="30" t="s">
        <v>116</v>
      </c>
      <c r="B57" s="30"/>
      <c r="C57" s="30"/>
      <c r="D57" s="30"/>
      <c r="E57" s="31"/>
      <c r="F57" s="31"/>
      <c r="G57" s="31"/>
      <c r="H57" s="31"/>
      <c r="I57" s="31"/>
    </row>
    <row r="58" spans="1:9" ht="13.50" thickBot="1" customHeight="1">
      <c r="A58" s="28" t="s">
        <v>117</v>
      </c>
      <c r="B58" s="28"/>
      <c r="C58" s="28"/>
      <c r="D58" s="28"/>
      <c r="E58" s="29">
        <v>1.10201e+06</v>
      </c>
      <c r="F58" s="29"/>
      <c r="G58" s="29">
        <v>1.10201e+06</v>
      </c>
      <c r="H58" s="29"/>
      <c r="I58" s="29" t="s">
        <v>118</v>
      </c>
    </row>
    <row r="59" spans="1:9" ht="24.00" thickBot="1" customHeight="1">
      <c r="A59" s="30" t="s">
        <v>119</v>
      </c>
      <c r="B59" s="30"/>
      <c r="C59" s="30"/>
      <c r="D59" s="30"/>
      <c r="E59" s="31"/>
      <c r="F59" s="31"/>
      <c r="G59" s="31"/>
      <c r="H59" s="31"/>
      <c r="I59" s="31"/>
    </row>
    <row r="62" spans="1:1" ht="33.75" thickBot="1" customHeight="1">
      <c r="A62" s="1" t="s">
        <v>120</v>
      </c>
      <c r="B62" s="1"/>
      <c r="C62" s="1"/>
      <c r="D62" s="1"/>
      <c r="E62" s="1"/>
      <c r="F62" s="1"/>
      <c r="G62" s="1"/>
      <c r="H62" s="1"/>
      <c r="I62" s="1"/>
    </row>
    <row r="63" spans="1:1" ht="33.75" thickBot="1" customHeight="1">
      <c r="A63" s="1" t="s">
        <v>121</v>
      </c>
      <c r="B63" s="1"/>
      <c r="C63" s="1"/>
      <c r="D63" s="1"/>
      <c r="E63" s="1"/>
      <c r="F63" s="1"/>
      <c r="G63" s="1"/>
      <c r="H63" s="1"/>
      <c r="I63" s="1"/>
    </row>
    <row r="64" spans="1:1" ht="33.75" thickBot="1" customHeight="1">
      <c r="A64" s="1" t="s">
        <v>122</v>
      </c>
      <c r="B64" s="1"/>
      <c r="C64" s="1"/>
      <c r="D64" s="1"/>
      <c r="E64" s="1"/>
      <c r="F64" s="1"/>
      <c r="G64" s="1"/>
      <c r="H64" s="1"/>
      <c r="I64" s="1"/>
    </row>
  </sheetData>
  <mergeCells count="146">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G16"/>
    <mergeCell ref="A17:B17"/>
    <mergeCell ref="D17:E17"/>
    <mergeCell ref="F17:G17"/>
    <mergeCell ref="A18:B18"/>
    <mergeCell ref="D18:E18"/>
    <mergeCell ref="F18:G18"/>
    <mergeCell ref="A19:B19"/>
    <mergeCell ref="D19:E19"/>
    <mergeCell ref="F19:G19"/>
    <mergeCell ref="A20:B20"/>
    <mergeCell ref="D20:E20"/>
    <mergeCell ref="F20:G20"/>
    <mergeCell ref="A21:B21"/>
    <mergeCell ref="D21:E21"/>
    <mergeCell ref="F21:G21"/>
    <mergeCell ref="A22:B22"/>
    <mergeCell ref="D22:E22"/>
    <mergeCell ref="F22:G22"/>
    <mergeCell ref="A23:B23"/>
    <mergeCell ref="D23:E23"/>
    <mergeCell ref="F23:G23"/>
    <mergeCell ref="A24:B24"/>
    <mergeCell ref="D24:E24"/>
    <mergeCell ref="F24:G24"/>
    <mergeCell ref="A25:B25"/>
    <mergeCell ref="D25:E25"/>
    <mergeCell ref="F25:G25"/>
    <mergeCell ref="A26:B26"/>
    <mergeCell ref="D26:E26"/>
    <mergeCell ref="F26:G26"/>
    <mergeCell ref="A27:B27"/>
    <mergeCell ref="D27:E27"/>
    <mergeCell ref="F27:G27"/>
    <mergeCell ref="A28:B28"/>
    <mergeCell ref="D28:E28"/>
    <mergeCell ref="F28:H28"/>
    <mergeCell ref="A29:B29"/>
    <mergeCell ref="D29:G29"/>
    <mergeCell ref="A30:B30"/>
    <mergeCell ref="D30:E30"/>
    <mergeCell ref="F30:G30"/>
    <mergeCell ref="A31:B31"/>
    <mergeCell ref="D31:E31"/>
    <mergeCell ref="F31:G31"/>
    <mergeCell ref="A32:B32"/>
    <mergeCell ref="D32:E32"/>
    <mergeCell ref="F32:G32"/>
    <mergeCell ref="A33:B33"/>
    <mergeCell ref="D33:E33"/>
    <mergeCell ref="F33:G33"/>
    <mergeCell ref="A34:B34"/>
    <mergeCell ref="D34:E34"/>
    <mergeCell ref="F34:G34"/>
    <mergeCell ref="A35:B35"/>
    <mergeCell ref="D35:E35"/>
    <mergeCell ref="F35:G35"/>
    <mergeCell ref="A36:B36"/>
    <mergeCell ref="D36:E36"/>
    <mergeCell ref="F36:H36"/>
    <mergeCell ref="A37:B37"/>
    <mergeCell ref="D37:G37"/>
    <mergeCell ref="A38:B38"/>
    <mergeCell ref="D38:E38"/>
    <mergeCell ref="F38:G38"/>
    <mergeCell ref="A39:E39"/>
    <mergeCell ref="F39:H39"/>
    <mergeCell ref="A42:D42"/>
    <mergeCell ref="E42:F42"/>
    <mergeCell ref="G42:H42"/>
    <mergeCell ref="A43:D43"/>
    <mergeCell ref="E43:F44"/>
    <mergeCell ref="G43:H44"/>
    <mergeCell ref="I43:I44"/>
    <mergeCell ref="A44:D44"/>
    <mergeCell ref="A45:D45"/>
    <mergeCell ref="E45:F45"/>
    <mergeCell ref="G45:H45"/>
    <mergeCell ref="I45:I47"/>
    <mergeCell ref="A46:D46"/>
    <mergeCell ref="E46:F46"/>
    <mergeCell ref="G46:H46"/>
    <mergeCell ref="A47:D47"/>
    <mergeCell ref="E47:F47"/>
    <mergeCell ref="G47:H47"/>
    <mergeCell ref="A48:D48"/>
    <mergeCell ref="E48:F49"/>
    <mergeCell ref="G48:H49"/>
    <mergeCell ref="I48:I49"/>
    <mergeCell ref="A49:D49"/>
    <mergeCell ref="A50:D50"/>
    <mergeCell ref="E50:F51"/>
    <mergeCell ref="G50:H51"/>
    <mergeCell ref="I50:I51"/>
    <mergeCell ref="A51:D51"/>
    <mergeCell ref="A52:D52"/>
    <mergeCell ref="E52:F53"/>
    <mergeCell ref="G52:H53"/>
    <mergeCell ref="I52:I53"/>
    <mergeCell ref="A53:D53"/>
    <mergeCell ref="A54:D54"/>
    <mergeCell ref="E54:F55"/>
    <mergeCell ref="G54:H55"/>
    <mergeCell ref="I54:I55"/>
    <mergeCell ref="A55:D55"/>
    <mergeCell ref="A56:D56"/>
    <mergeCell ref="E56:F57"/>
    <mergeCell ref="G56:H57"/>
    <mergeCell ref="I56:I57"/>
    <mergeCell ref="A57:D57"/>
    <mergeCell ref="A58:D58"/>
    <mergeCell ref="E58:F59"/>
    <mergeCell ref="G58:H59"/>
    <mergeCell ref="I58:I59"/>
    <mergeCell ref="A59:D59"/>
    <mergeCell ref="A62:I62"/>
    <mergeCell ref="A63:I63"/>
    <mergeCell ref="A64:I64"/>
  </mergeCells>
  <pageMargins left="0.147638" right="0.147638" top="0.206693" bottom="0.206693" header="0.0" footer="0.0"/>
  <pageSetup paperSize="9" orientation="portrait"/>
  <rowBreaks count="0" manualBreakCount="0">
    </rowBreaks>
</worksheet>
</file>