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<sst xmlns="http://schemas.openxmlformats.org/spreadsheetml/2006/main" count="113" uniqueCount="113">
  <si>
    <t xml:space="preserve"/>
  </si>
  <si>
    <t xml:space="preserve">QAD032</t>
  </si>
  <si>
    <t xml:space="preserve">m²</t>
  </si>
  <si>
    <t xml:space="preserve">Coberta plana no transitable, no ventilada, enjardinada. Impermeabilització amb làmines de PVC.</t>
  </si>
  <si>
    <r>
      <rPr>
        <sz val="8.25"/>
        <color rgb="FF000000"/>
        <rFont val="Arial"/>
        <family val="2"/>
      </rPr>
      <t xml:space="preserve">Coberta plana no transitable, no ventilada, enjardinada intensiva, tipus invertida, pendent del 1% al 5%. FORMACIÓ DE PENDENTS: mitjançant vorada de tremujals, aiguafons i juntes amb mestres de maó ceràmic buit doble i capa d'argila expandida, abocada en sec i consolidada en la seva superfície amb beurada de ciment, proporcionant una resistència a compressió de 1 MPa i con una conductivitat tèrmica de 0,087 W/(mK), amb espessor medi de 10 cm; amb capa de regularització de morter de ciment, industrial, M-5 de 4 cm d'espessor, acabat remolinat; CAPA SEPARADORA SOTA IMPERMEABILITZACIÓ: geotèxtil no teixit compost per fibres de polièster unides per tiretes, (300 g/m²); IMPERMEABILITZACIÓ: tipus monocapa, no adherida, formada per una làmina impermeabilitzant flexible de PVC-P, (fv), de 1,2 mm d'espessor, amb armadura de vel de fibra de vidre, i amb resistència a la intempèrie, fixada en cavalcaments i vores mitjançant soldadura termoplàstica; CAPA SEPARADORA SOTA AÏLLAMENT: geotèxtil no teixit compost per fibres de polièster unides per tiretes, (300 g/m²); AÏLLAMENT TÈRMIC: panell rígid de poliestirè extrudit, de superfície llisa i mecanitzat lateral de mitja mossa, de 40 mm d'espessor, resistència a compressió &gt;= 300 kPa; CAPA SEPARADORA SOTA PROTECCIÓ: geotèxtil no teixit compost per fibres de polièster unides per tiretes, (150 g/m²); CAPA DRENANT I FILTRANT: làmina drenant i filtrant d'estructura nodular de polietilè d'alta densitat (PEAD/HDPE), amb nòduls de 8 mm d'altura, amb geotèxtil de polipropilè incorporat; CAPA DE PROTECCIÓ: capa de terra vegetal per plantació de 25 cm d'espessor. El preu no inclou l'execució i el segellat dels junts ni l'execució d'acabats en les trobades amb paraments i desaigües.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</si>
  <si>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</si>
  <si>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</si>
  <si>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</si>
  <si>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</si>
  <si>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</si>
  <si>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</si>
  <si>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</si>
  <si>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mt04lcc010c</t>
  </si>
  <si>
    <t xml:space="preserve">U</t>
  </si>
  <si>
    <t xml:space="preserve">Maó ceràmic buit (totxana), per revestir, 29x14x9 cm, per a ús en fàbrica protegida (peça P), densitat 805 kg/m³, segons UNE-EN 771-1.</t>
  </si>
  <si>
    <t xml:space="preserve">mt01arl030aa</t>
  </si>
  <si>
    <t xml:space="preserve">m³</t>
  </si>
  <si>
    <t xml:space="preserve">Argila expandida, subministrada en sacs, segons UNE-EN 13055-1.</t>
  </si>
  <si>
    <t xml:space="preserve">mt09lec020b</t>
  </si>
  <si>
    <t xml:space="preserve">m³</t>
  </si>
  <si>
    <t xml:space="preserve">Beurada de ciment 1/3 CEM II/B-P 32,5 N.</t>
  </si>
  <si>
    <t xml:space="preserve">mt16pea020b</t>
  </si>
  <si>
    <t xml:space="preserve">m²</t>
  </si>
  <si>
    <t xml:space="preserve">Panell rígid de poliestirè expandit, segons UNE-EN 13163, mecanitzat lateral recte, de 20 mm d'espessor, resistència tèrmica 0,55 m²K/W, conductivitat tèrmica 0,036 W/(mK), per junta de dilatació.</t>
  </si>
  <si>
    <t xml:space="preserve">mt08aaa010a</t>
  </si>
  <si>
    <t xml:space="preserve">m³</t>
  </si>
  <si>
    <t xml:space="preserve">Aigua.</t>
  </si>
  <si>
    <t xml:space="preserve">mt09mif010ca</t>
  </si>
  <si>
    <t xml:space="preserve">t</t>
  </si>
  <si>
    <t xml:space="preserve">Morter industrial per a obra de paleta, de ciment, color gris, categoria M-5 (resistència a compressió 5 N/mm²), subministrat en sacs, segons UNE-EN 998-2.</t>
  </si>
  <si>
    <t xml:space="preserve">mt14gsa020dg</t>
  </si>
  <si>
    <t xml:space="preserve">m²</t>
  </si>
  <si>
    <t xml:space="preserve">Geotèxtil no teixit compost per fibres de polièster unides per tiretes, amb una resistència a la tracció longitudinal de 3,45 kN/m, una resistència a la tracció transversal de 3,45 kN/m, una obertura de con a l'assaig de perforació dinàmica segons UNE-EN ISO 13433 inferior a 15 mm, resistència CBR a punxonament 0,8 kN i una massa superficial de 300 g/m², segons UNE-EN 13252.</t>
  </si>
  <si>
    <t xml:space="preserve">mt15dan010c</t>
  </si>
  <si>
    <t xml:space="preserve">m²</t>
  </si>
  <si>
    <t xml:space="preserve">Làmina impermeabilitzant flexible de PVC-P, (fv), de 1,2 mm d'espessor, amb armadura de vel de fibra de vidre, i amb resistència a la intempèrie, segons UNE-EN 13956.</t>
  </si>
  <si>
    <t xml:space="preserve">mt15dan020b</t>
  </si>
  <si>
    <t xml:space="preserve">m</t>
  </si>
  <si>
    <t xml:space="preserve">Perfil colaminat de xapa d'acer i PVC-P, pla, per a remat d'impermeabilització en els extrems de les làmines de PVC-P i en trobades amb elements verticals.</t>
  </si>
  <si>
    <t xml:space="preserve">mt16pxa010ab</t>
  </si>
  <si>
    <t xml:space="preserve">m²</t>
  </si>
  <si>
    <t xml:space="preserve">Panell rígid de poliestirè extrudit, segons UNE-EN 13164, de superfície llisa i mecanitzat lateral de mitja mossa, de 40 mm d'espessor, resistència a compressió &gt;= 300 kPa, resistència tèrmica 1,2 m²K/W, conductivitat tèrmica 0,034 W/(mK), Euroclasse E de reacció al foc segons UNE-EN 13501-1, amb codi de designació XPS-EN 13164-T1-CS(10/Y)300-DS(70,90)-DLT(2)5-CC(2/1,5/50)125-WL(T)0,7-WD(V)3-FTCD1.</t>
  </si>
  <si>
    <t xml:space="preserve">mt14gsa020bc</t>
  </si>
  <si>
    <t xml:space="preserve">m²</t>
  </si>
  <si>
    <t xml:space="preserve">Geotèxtil no teixit compost per fibres de polièster unides per tiretes, amb una resistència a la tracció longitudinal de 1,88 kN/m, una resistència a la tracció transversal de 1,49 kN/m, una obertura de con a l'assaig de perforació dinàmica segons UNE-EN ISO 13433 inferior a 40 mm, resistència CBR a punxonament 0,3 kN i una massa superficial de 150 g/m², segons UNE-EN 13252.</t>
  </si>
  <si>
    <t xml:space="preserve">mt14gdc010q</t>
  </si>
  <si>
    <t xml:space="preserve">m²</t>
  </si>
  <si>
    <t xml:space="preserve">Làmina drenant i filtrant d'estructura nodular de polietilè d'alta densitat (PEAD/HDPE), amb nòduls de 8 mm d'altura, amb geotèxtil de polipropilè incorporat, resistència a la compressió 150 kN/m² segons UNE-EN ISO 604 i capacitat de drenatge 4,6 l/(s·m).</t>
  </si>
  <si>
    <t xml:space="preserve">mt01arj020</t>
  </si>
  <si>
    <t xml:space="preserve">m³</t>
  </si>
  <si>
    <t xml:space="preserve">Terra vegetal per plantació.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</si>
  <si>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</si>
  <si>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</si>
  <si>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</si>
  <si>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</si>
  <si>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</si>
  <si>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</si>
  <si>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</si>
  <si>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</si>
  <si>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</si>
  <si>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</si>
  <si>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</si>
  <si>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</si>
  <si>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</si>
  <si>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</si>
  <si>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mo054</t>
  </si>
  <si>
    <t xml:space="preserve">h</t>
  </si>
  <si>
    <t xml:space="preserve">Oficial 1ª muntador d'aïllaments.</t>
  </si>
  <si>
    <t xml:space="preserve">mo101</t>
  </si>
  <si>
    <t xml:space="preserve">h</t>
  </si>
  <si>
    <t xml:space="preserve">Ajudant muntador d'aïllaments.</t>
  </si>
  <si>
    <t xml:space="preserve">mo040</t>
  </si>
  <si>
    <t xml:space="preserve">h</t>
  </si>
  <si>
    <t xml:space="preserve">Oficial 1ª jardiner.</t>
  </si>
  <si>
    <t xml:space="preserve">mo115</t>
  </si>
  <si>
    <t xml:space="preserve">h</t>
  </si>
  <si>
    <t xml:space="preserve">Peó jardiner.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</si>
  <si>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</si>
  <si>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</si>
  <si>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</si>
  <si>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</si>
  <si>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58,09€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</si>
  <si>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</si>
  <si>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</si>
  <si>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</si>
  <si>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</si>
  <si>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</si>
  <si>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771-1:2011/A1:2016</t>
  </si>
  <si>
    <t xml:space="preserve">2+/4</t>
  </si>
  <si>
    <t xml:space="preserve">Especificaciones de piezas para fábrica de albañilería. Parte 1: Piezas de arcilla cocida</t>
  </si>
  <si>
    <t xml:space="preserve">UNE-EN 13055-1:2003</t>
  </si>
  <si>
    <t xml:space="preserve">2+/4</t>
  </si>
  <si>
    <t xml:space="preserve">Áridos ligeros. Parte 1: Áridos ligeros para hormigón, mortero e inyectado.</t>
  </si>
  <si>
    <t xml:space="preserve">UNE-EN 13055-1/AC:2004</t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</si>
  <si>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</si>
  <si>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</si>
  <si>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</si>
  <si>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UNE-EN 998-2:2012</t>
  </si>
  <si>
    <t xml:space="preserve">2+/4</t>
  </si>
  <si>
    <t xml:space="preserve">Especificaciones de los morteros para albañilería. Parte 2: Morteros para albañilería</t>
  </si>
  <si>
    <t xml:space="preserve">UNE-EN 13252:2001</t>
  </si>
  <si>
    <t xml:space="preserve">2+/4</t>
  </si>
  <si>
    <t xml:space="preserve">Geotextiles y productos relacionados. Requisitos para su uso en sistemas de drenaje.</t>
  </si>
  <si>
    <t xml:space="preserve">UNE-EN 13252:2001/A1:2005</t>
  </si>
  <si>
    <t xml:space="preserve">UNE-EN 13956:2013</t>
  </si>
  <si>
    <t xml:space="preserve">1/2+/3/4</t>
  </si>
  <si>
    <t xml:space="preserve">Láminas  f lexibles  para  impermeabilización.  Láminas  plásticas  y  de  caucho  para  impermeabilización  de  cubier tas. Definiciones y características.</t>
  </si>
  <si>
    <t xml:space="preserve">UNE-EN 13164:2013/A1:2015</t>
  </si>
  <si>
    <t xml:space="preserve">1/3/4</t>
  </si>
  <si>
    <t xml:space="preserve">Productos aislantes térmicos para aplicaciones en la edificación. Productos manufacturados de poliestireno extruido (XPS).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</si>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</sst>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5.44" customWidth="1"/>
    <col min="5" max="5" width="74.12" customWidth="1"/>
    <col min="6" max="6" width="1.36" customWidth="1"/>
    <col min="7" max="7" width="10.54" customWidth="1"/>
    <col min="8" max="8" width="2.21" customWidth="1"/>
    <col min="9" max="9" width="11.22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139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3</v>
      </c>
      <c r="H10" s="11"/>
      <c r="I10" s="12">
        <v>0.16</v>
      </c>
      <c r="J10" s="12">
        <f ca="1">ROUND(INDIRECT(ADDRESS(ROW()+(0), COLUMN()+(-3), 1))*INDIRECT(ADDRESS(ROW()+(0), COLUMN()+(-1), 1)), 2)</f>
        <v>0.48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0.1</v>
      </c>
      <c r="H11" s="11"/>
      <c r="I11" s="12">
        <v>135.87</v>
      </c>
      <c r="J11" s="12">
        <f ca="1">ROUND(INDIRECT(ADDRESS(ROW()+(0), COLUMN()+(-3), 1))*INDIRECT(ADDRESS(ROW()+(0), COLUMN()+(-1), 1)), 2)</f>
        <v>13.59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0.01</v>
      </c>
      <c r="H12" s="11"/>
      <c r="I12" s="12">
        <v>105.1</v>
      </c>
      <c r="J12" s="12">
        <f ca="1">ROUND(INDIRECT(ADDRESS(ROW()+(0), COLUMN()+(-3), 1))*INDIRECT(ADDRESS(ROW()+(0), COLUMN()+(-1), 1)), 2)</f>
        <v>1.05</v>
      </c>
    </row>
    <row r="13" spans="1:10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0.01</v>
      </c>
      <c r="H13" s="11"/>
      <c r="I13" s="12">
        <v>1.34</v>
      </c>
      <c r="J13" s="12">
        <f ca="1">ROUND(INDIRECT(ADDRESS(ROW()+(0), COLUMN()+(-3), 1))*INDIRECT(ADDRESS(ROW()+(0), COLUMN()+(-1), 1)), 2)</f>
        <v>0.01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0.014</v>
      </c>
      <c r="H14" s="11"/>
      <c r="I14" s="12">
        <v>1.5</v>
      </c>
      <c r="J14" s="12">
        <f ca="1">ROUND(INDIRECT(ADDRESS(ROW()+(0), COLUMN()+(-3), 1))*INDIRECT(ADDRESS(ROW()+(0), COLUMN()+(-1), 1)), 2)</f>
        <v>0.02</v>
      </c>
    </row>
    <row r="15" spans="1:10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1">
        <v>0.075</v>
      </c>
      <c r="H15" s="11"/>
      <c r="I15" s="12">
        <v>33.86</v>
      </c>
      <c r="J15" s="12">
        <f ca="1">ROUND(INDIRECT(ADDRESS(ROW()+(0), COLUMN()+(-3), 1))*INDIRECT(ADDRESS(ROW()+(0), COLUMN()+(-1), 1)), 2)</f>
        <v>2.54</v>
      </c>
    </row>
    <row r="16" spans="1:10" ht="55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"/>
      <c r="G16" s="11">
        <v>2.1</v>
      </c>
      <c r="H16" s="11"/>
      <c r="I16" s="12">
        <v>1.2</v>
      </c>
      <c r="J16" s="12">
        <f ca="1">ROUND(INDIRECT(ADDRESS(ROW()+(0), COLUMN()+(-3), 1))*INDIRECT(ADDRESS(ROW()+(0), COLUMN()+(-1), 1)), 2)</f>
        <v>2.52</v>
      </c>
    </row>
    <row r="17" spans="1:10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"/>
      <c r="G17" s="11">
        <v>1.05</v>
      </c>
      <c r="H17" s="11"/>
      <c r="I17" s="12">
        <v>6.55</v>
      </c>
      <c r="J17" s="12">
        <f ca="1">ROUND(INDIRECT(ADDRESS(ROW()+(0), COLUMN()+(-3), 1))*INDIRECT(ADDRESS(ROW()+(0), COLUMN()+(-1), 1)), 2)</f>
        <v>6.88</v>
      </c>
    </row>
    <row r="18" spans="1:10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"/>
      <c r="G18" s="11">
        <v>0.4</v>
      </c>
      <c r="H18" s="11"/>
      <c r="I18" s="12">
        <v>2.8</v>
      </c>
      <c r="J18" s="12">
        <f ca="1">ROUND(INDIRECT(ADDRESS(ROW()+(0), COLUMN()+(-3), 1))*INDIRECT(ADDRESS(ROW()+(0), COLUMN()+(-1), 1)), 2)</f>
        <v>1.12</v>
      </c>
    </row>
    <row r="19" spans="1:10" ht="55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"/>
      <c r="G19" s="11">
        <v>1.05</v>
      </c>
      <c r="H19" s="11"/>
      <c r="I19" s="12">
        <v>2.8</v>
      </c>
      <c r="J19" s="12">
        <f ca="1">ROUND(INDIRECT(ADDRESS(ROW()+(0), COLUMN()+(-3), 1))*INDIRECT(ADDRESS(ROW()+(0), COLUMN()+(-1), 1)), 2)</f>
        <v>2.94</v>
      </c>
    </row>
    <row r="20" spans="1:10" ht="55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"/>
      <c r="G20" s="11">
        <v>1.05</v>
      </c>
      <c r="H20" s="11"/>
      <c r="I20" s="12">
        <v>0.52</v>
      </c>
      <c r="J20" s="12">
        <f ca="1">ROUND(INDIRECT(ADDRESS(ROW()+(0), COLUMN()+(-3), 1))*INDIRECT(ADDRESS(ROW()+(0), COLUMN()+(-1), 1)), 2)</f>
        <v>0.55</v>
      </c>
    </row>
    <row r="21" spans="1:10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"/>
      <c r="G21" s="11">
        <v>1.05</v>
      </c>
      <c r="H21" s="11"/>
      <c r="I21" s="12">
        <v>3.16</v>
      </c>
      <c r="J21" s="12">
        <f ca="1">ROUND(INDIRECT(ADDRESS(ROW()+(0), COLUMN()+(-3), 1))*INDIRECT(ADDRESS(ROW()+(0), COLUMN()+(-1), 1)), 2)</f>
        <v>3.32</v>
      </c>
    </row>
    <row r="22" spans="1:10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"/>
      <c r="G22" s="13">
        <v>0.25</v>
      </c>
      <c r="H22" s="13"/>
      <c r="I22" s="14">
        <v>8.26</v>
      </c>
      <c r="J22" s="14">
        <f ca="1">ROUND(INDIRECT(ADDRESS(ROW()+(0), COLUMN()+(-3), 1))*INDIRECT(ADDRESS(ROW()+(0), COLUMN()+(-1), 1)), 2)</f>
        <v>2.07</v>
      </c>
    </row>
    <row r="23" spans="1:10" ht="13.50" thickBot="1" customHeight="1">
      <c r="A23" s="15"/>
      <c r="B23" s="15"/>
      <c r="C23" s="15"/>
      <c r="D23" s="15"/>
      <c r="E23" s="15"/>
      <c r="F23" s="15"/>
      <c r="G23" s="9" t="s">
        <v>51</v>
      </c>
      <c r="H23" s="9"/>
      <c r="I23" s="9"/>
      <c r="J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37.09</v>
      </c>
    </row>
    <row r="24" spans="1:10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8"/>
      <c r="H24" s="18"/>
      <c r="I24" s="15"/>
      <c r="J24" s="15"/>
    </row>
    <row r="25" spans="1:10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"/>
      <c r="G25" s="11">
        <v>0.114</v>
      </c>
      <c r="H25" s="11"/>
      <c r="I25" s="12">
        <v>24.5</v>
      </c>
      <c r="J25" s="12">
        <f ca="1">ROUND(INDIRECT(ADDRESS(ROW()+(0), COLUMN()+(-3), 1))*INDIRECT(ADDRESS(ROW()+(0), COLUMN()+(-1), 1)), 2)</f>
        <v>2.79</v>
      </c>
    </row>
    <row r="26" spans="1:10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"/>
      <c r="G26" s="11">
        <v>0.368</v>
      </c>
      <c r="H26" s="11"/>
      <c r="I26" s="12">
        <v>20.46</v>
      </c>
      <c r="J26" s="12">
        <f ca="1">ROUND(INDIRECT(ADDRESS(ROW()+(0), COLUMN()+(-3), 1))*INDIRECT(ADDRESS(ROW()+(0), COLUMN()+(-1), 1)), 2)</f>
        <v>7.53</v>
      </c>
    </row>
    <row r="27" spans="1:10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"/>
      <c r="G27" s="11">
        <v>0.254</v>
      </c>
      <c r="H27" s="11"/>
      <c r="I27" s="12">
        <v>24.5</v>
      </c>
      <c r="J27" s="12">
        <f ca="1">ROUND(INDIRECT(ADDRESS(ROW()+(0), COLUMN()+(-3), 1))*INDIRECT(ADDRESS(ROW()+(0), COLUMN()+(-1), 1)), 2)</f>
        <v>6.22</v>
      </c>
    </row>
    <row r="28" spans="1:10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"/>
      <c r="G28" s="11">
        <v>0.254</v>
      </c>
      <c r="H28" s="11"/>
      <c r="I28" s="12">
        <v>21.75</v>
      </c>
      <c r="J28" s="12">
        <f ca="1">ROUND(INDIRECT(ADDRESS(ROW()+(0), COLUMN()+(-3), 1))*INDIRECT(ADDRESS(ROW()+(0), COLUMN()+(-1), 1)), 2)</f>
        <v>5.52</v>
      </c>
    </row>
    <row r="29" spans="1:10" ht="13.50" thickBot="1" customHeight="1">
      <c r="A29" s="1" t="s">
        <v>65</v>
      </c>
      <c r="B29" s="1"/>
      <c r="C29" s="10" t="s">
        <v>66</v>
      </c>
      <c r="D29" s="10"/>
      <c r="E29" s="1" t="s">
        <v>67</v>
      </c>
      <c r="F29" s="1"/>
      <c r="G29" s="11">
        <v>0.063</v>
      </c>
      <c r="H29" s="11"/>
      <c r="I29" s="12">
        <v>25.32</v>
      </c>
      <c r="J29" s="12">
        <f ca="1">ROUND(INDIRECT(ADDRESS(ROW()+(0), COLUMN()+(-3), 1))*INDIRECT(ADDRESS(ROW()+(0), COLUMN()+(-1), 1)), 2)</f>
        <v>1.6</v>
      </c>
    </row>
    <row r="30" spans="1:10" ht="13.50" thickBot="1" customHeight="1">
      <c r="A30" s="1" t="s">
        <v>68</v>
      </c>
      <c r="B30" s="1"/>
      <c r="C30" s="10" t="s">
        <v>69</v>
      </c>
      <c r="D30" s="10"/>
      <c r="E30" s="1" t="s">
        <v>70</v>
      </c>
      <c r="F30" s="1"/>
      <c r="G30" s="11">
        <v>0.063</v>
      </c>
      <c r="H30" s="11"/>
      <c r="I30" s="12">
        <v>21.75</v>
      </c>
      <c r="J30" s="12">
        <f ca="1">ROUND(INDIRECT(ADDRESS(ROW()+(0), COLUMN()+(-3), 1))*INDIRECT(ADDRESS(ROW()+(0), COLUMN()+(-1), 1)), 2)</f>
        <v>1.37</v>
      </c>
    </row>
    <row r="31" spans="1:10" ht="13.50" thickBot="1" customHeight="1">
      <c r="A31" s="1" t="s">
        <v>71</v>
      </c>
      <c r="B31" s="1"/>
      <c r="C31" s="10" t="s">
        <v>72</v>
      </c>
      <c r="D31" s="10"/>
      <c r="E31" s="1" t="s">
        <v>73</v>
      </c>
      <c r="F31" s="1"/>
      <c r="G31" s="11">
        <v>0.152</v>
      </c>
      <c r="H31" s="11"/>
      <c r="I31" s="12">
        <v>24.5</v>
      </c>
      <c r="J31" s="12">
        <f ca="1">ROUND(INDIRECT(ADDRESS(ROW()+(0), COLUMN()+(-3), 1))*INDIRECT(ADDRESS(ROW()+(0), COLUMN()+(-1), 1)), 2)</f>
        <v>3.72</v>
      </c>
    </row>
    <row r="32" spans="1:10" ht="13.50" thickBot="1" customHeight="1">
      <c r="A32" s="1" t="s">
        <v>74</v>
      </c>
      <c r="B32" s="1"/>
      <c r="C32" s="10" t="s">
        <v>75</v>
      </c>
      <c r="D32" s="10"/>
      <c r="E32" s="1" t="s">
        <v>76</v>
      </c>
      <c r="F32" s="1"/>
      <c r="G32" s="13">
        <v>0.152</v>
      </c>
      <c r="H32" s="13"/>
      <c r="I32" s="14">
        <v>20.46</v>
      </c>
      <c r="J32" s="14">
        <f ca="1">ROUND(INDIRECT(ADDRESS(ROW()+(0), COLUMN()+(-3), 1))*INDIRECT(ADDRESS(ROW()+(0), COLUMN()+(-1), 1)), 2)</f>
        <v>3.11</v>
      </c>
    </row>
    <row r="33" spans="1:10" ht="13.50" thickBot="1" customHeight="1">
      <c r="A33" s="15"/>
      <c r="B33" s="15"/>
      <c r="C33" s="15"/>
      <c r="D33" s="15"/>
      <c r="E33" s="15"/>
      <c r="F33" s="15"/>
      <c r="G33" s="9" t="s">
        <v>77</v>
      </c>
      <c r="H33" s="9"/>
      <c r="I33" s="9"/>
      <c r="J3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31.86</v>
      </c>
    </row>
    <row r="34" spans="1:10" ht="13.50" thickBot="1" customHeight="1">
      <c r="A34" s="15">
        <v>3</v>
      </c>
      <c r="B34" s="15"/>
      <c r="C34" s="15"/>
      <c r="D34" s="15"/>
      <c r="E34" s="18" t="s">
        <v>78</v>
      </c>
      <c r="F34" s="18"/>
      <c r="G34" s="18"/>
      <c r="H34" s="18"/>
      <c r="I34" s="15"/>
      <c r="J34" s="15"/>
    </row>
    <row r="35" spans="1:10" ht="13.50" thickBot="1" customHeight="1">
      <c r="A35" s="19"/>
      <c r="B35" s="19"/>
      <c r="C35" s="20" t="s">
        <v>79</v>
      </c>
      <c r="D35" s="20"/>
      <c r="E35" s="19" t="s">
        <v>80</v>
      </c>
      <c r="F35" s="19"/>
      <c r="G35" s="13">
        <v>2</v>
      </c>
      <c r="H35" s="13"/>
      <c r="I35" s="14">
        <f ca="1">ROUND(SUM(INDIRECT(ADDRESS(ROW()+(-2), COLUMN()+(1), 1)),INDIRECT(ADDRESS(ROW()+(-12), COLUMN()+(1), 1))), 2)</f>
        <v>68.95</v>
      </c>
      <c r="J35" s="14">
        <f ca="1">ROUND(INDIRECT(ADDRESS(ROW()+(0), COLUMN()+(-3), 1))*INDIRECT(ADDRESS(ROW()+(0), COLUMN()+(-1), 1))/100, 2)</f>
        <v>1.38</v>
      </c>
    </row>
    <row r="36" spans="1:10" ht="13.50" thickBot="1" customHeight="1">
      <c r="A36" s="21" t="s">
        <v>81</v>
      </c>
      <c r="B36" s="21"/>
      <c r="C36" s="22"/>
      <c r="D36" s="22"/>
      <c r="E36" s="23"/>
      <c r="F36" s="23"/>
      <c r="G36" s="24" t="s">
        <v>82</v>
      </c>
      <c r="H36" s="24"/>
      <c r="I36" s="25"/>
      <c r="J36" s="26">
        <f ca="1">ROUND(SUM(INDIRECT(ADDRESS(ROW()+(-1), COLUMN()+(0), 1)),INDIRECT(ADDRESS(ROW()+(-3), COLUMN()+(0), 1)),INDIRECT(ADDRESS(ROW()+(-13), COLUMN()+(0), 1))), 2)</f>
        <v>70.33</v>
      </c>
    </row>
    <row r="39" spans="1:10" ht="13.50" thickBot="1" customHeight="1">
      <c r="A39" s="27" t="s">
        <v>83</v>
      </c>
      <c r="B39" s="27"/>
      <c r="C39" s="27"/>
      <c r="D39" s="27"/>
      <c r="E39" s="27"/>
      <c r="F39" s="27" t="s">
        <v>84</v>
      </c>
      <c r="G39" s="27"/>
      <c r="H39" s="27" t="s">
        <v>85</v>
      </c>
      <c r="I39" s="27"/>
      <c r="J39" s="27" t="s">
        <v>86</v>
      </c>
    </row>
    <row r="40" spans="1:10" ht="13.50" thickBot="1" customHeight="1">
      <c r="A40" s="28" t="s">
        <v>87</v>
      </c>
      <c r="B40" s="28"/>
      <c r="C40" s="28"/>
      <c r="D40" s="28"/>
      <c r="E40" s="28"/>
      <c r="F40" s="29">
        <v>1.06202e+006</v>
      </c>
      <c r="G40" s="29"/>
      <c r="H40" s="29">
        <v>1.06202e+006</v>
      </c>
      <c r="I40" s="29"/>
      <c r="J40" s="29" t="s">
        <v>88</v>
      </c>
    </row>
    <row r="41" spans="1:10" ht="13.50" thickBot="1" customHeight="1">
      <c r="A41" s="30" t="s">
        <v>89</v>
      </c>
      <c r="B41" s="30"/>
      <c r="C41" s="30"/>
      <c r="D41" s="30"/>
      <c r="E41" s="30"/>
      <c r="F41" s="31"/>
      <c r="G41" s="31"/>
      <c r="H41" s="31"/>
      <c r="I41" s="31"/>
      <c r="J41" s="31"/>
    </row>
    <row r="42" spans="1:10" ht="13.50" thickBot="1" customHeight="1">
      <c r="A42" s="28" t="s">
        <v>90</v>
      </c>
      <c r="B42" s="28"/>
      <c r="C42" s="28"/>
      <c r="D42" s="28"/>
      <c r="E42" s="28"/>
      <c r="F42" s="29">
        <v>132003</v>
      </c>
      <c r="G42" s="29"/>
      <c r="H42" s="29">
        <v>162004</v>
      </c>
      <c r="I42" s="29"/>
      <c r="J42" s="29" t="s">
        <v>91</v>
      </c>
    </row>
    <row r="43" spans="1:10" ht="13.50" thickBot="1" customHeight="1">
      <c r="A43" s="32" t="s">
        <v>92</v>
      </c>
      <c r="B43" s="32"/>
      <c r="C43" s="32"/>
      <c r="D43" s="32"/>
      <c r="E43" s="32"/>
      <c r="F43" s="33"/>
      <c r="G43" s="33"/>
      <c r="H43" s="33"/>
      <c r="I43" s="33"/>
      <c r="J43" s="33"/>
    </row>
    <row r="44" spans="1:10" ht="13.50" thickBot="1" customHeight="1">
      <c r="A44" s="30" t="s">
        <v>93</v>
      </c>
      <c r="B44" s="30"/>
      <c r="C44" s="30"/>
      <c r="D44" s="30"/>
      <c r="E44" s="30"/>
      <c r="F44" s="31">
        <v>112010</v>
      </c>
      <c r="G44" s="31"/>
      <c r="H44" s="31">
        <v>112010</v>
      </c>
      <c r="I44" s="31"/>
      <c r="J44" s="31"/>
    </row>
    <row r="45" spans="1:10" ht="13.50" thickBot="1" customHeight="1">
      <c r="A45" s="28" t="s">
        <v>94</v>
      </c>
      <c r="B45" s="28"/>
      <c r="C45" s="28"/>
      <c r="D45" s="28"/>
      <c r="E45" s="28"/>
      <c r="F45" s="29">
        <v>1.07202e+006</v>
      </c>
      <c r="G45" s="29"/>
      <c r="H45" s="29">
        <v>1.07202e+006</v>
      </c>
      <c r="I45" s="29"/>
      <c r="J45" s="29" t="s">
        <v>95</v>
      </c>
    </row>
    <row r="46" spans="1:10" ht="24.00" thickBot="1" customHeight="1">
      <c r="A46" s="30" t="s">
        <v>96</v>
      </c>
      <c r="B46" s="30"/>
      <c r="C46" s="30"/>
      <c r="D46" s="30"/>
      <c r="E46" s="30"/>
      <c r="F46" s="31"/>
      <c r="G46" s="31"/>
      <c r="H46" s="31"/>
      <c r="I46" s="31"/>
      <c r="J46" s="31"/>
    </row>
    <row r="47" spans="1:10" ht="13.50" thickBot="1" customHeight="1">
      <c r="A47" s="28" t="s">
        <v>97</v>
      </c>
      <c r="B47" s="28"/>
      <c r="C47" s="28"/>
      <c r="D47" s="28"/>
      <c r="E47" s="28"/>
      <c r="F47" s="29">
        <v>162011</v>
      </c>
      <c r="G47" s="29"/>
      <c r="H47" s="29">
        <v>162012</v>
      </c>
      <c r="I47" s="29"/>
      <c r="J47" s="29" t="s">
        <v>98</v>
      </c>
    </row>
    <row r="48" spans="1:10" ht="13.50" thickBot="1" customHeight="1">
      <c r="A48" s="30" t="s">
        <v>99</v>
      </c>
      <c r="B48" s="30"/>
      <c r="C48" s="30"/>
      <c r="D48" s="30"/>
      <c r="E48" s="30"/>
      <c r="F48" s="31"/>
      <c r="G48" s="31"/>
      <c r="H48" s="31"/>
      <c r="I48" s="31"/>
      <c r="J48" s="31"/>
    </row>
    <row r="49" spans="1:10" ht="13.50" thickBot="1" customHeight="1">
      <c r="A49" s="28" t="s">
        <v>100</v>
      </c>
      <c r="B49" s="28"/>
      <c r="C49" s="28"/>
      <c r="D49" s="28"/>
      <c r="E49" s="28"/>
      <c r="F49" s="29">
        <v>1.102e+006</v>
      </c>
      <c r="G49" s="29"/>
      <c r="H49" s="29">
        <v>1.102e+006</v>
      </c>
      <c r="I49" s="29"/>
      <c r="J49" s="29" t="s">
        <v>101</v>
      </c>
    </row>
    <row r="50" spans="1:10" ht="13.50" thickBot="1" customHeight="1">
      <c r="A50" s="32" t="s">
        <v>102</v>
      </c>
      <c r="B50" s="32"/>
      <c r="C50" s="32"/>
      <c r="D50" s="32"/>
      <c r="E50" s="32"/>
      <c r="F50" s="33"/>
      <c r="G50" s="33"/>
      <c r="H50" s="33"/>
      <c r="I50" s="33"/>
      <c r="J50" s="33"/>
    </row>
    <row r="51" spans="1:10" ht="13.50" thickBot="1" customHeight="1">
      <c r="A51" s="30" t="s">
        <v>103</v>
      </c>
      <c r="B51" s="30"/>
      <c r="C51" s="30"/>
      <c r="D51" s="30"/>
      <c r="E51" s="30"/>
      <c r="F51" s="31">
        <v>162006</v>
      </c>
      <c r="G51" s="31"/>
      <c r="H51" s="31">
        <v>162007</v>
      </c>
      <c r="I51" s="31"/>
      <c r="J51" s="31"/>
    </row>
    <row r="52" spans="1:10" ht="13.50" thickBot="1" customHeight="1">
      <c r="A52" s="28" t="s">
        <v>104</v>
      </c>
      <c r="B52" s="28"/>
      <c r="C52" s="28"/>
      <c r="D52" s="28"/>
      <c r="E52" s="28"/>
      <c r="F52" s="29">
        <v>1.10201e+006</v>
      </c>
      <c r="G52" s="29"/>
      <c r="H52" s="29">
        <v>1.10201e+006</v>
      </c>
      <c r="I52" s="29"/>
      <c r="J52" s="29" t="s">
        <v>105</v>
      </c>
    </row>
    <row r="53" spans="1:10" ht="24.00" thickBot="1" customHeight="1">
      <c r="A53" s="30" t="s">
        <v>106</v>
      </c>
      <c r="B53" s="30"/>
      <c r="C53" s="30"/>
      <c r="D53" s="30"/>
      <c r="E53" s="30"/>
      <c r="F53" s="31"/>
      <c r="G53" s="31"/>
      <c r="H53" s="31"/>
      <c r="I53" s="31"/>
      <c r="J53" s="31"/>
    </row>
    <row r="54" spans="1:10" ht="13.50" thickBot="1" customHeight="1">
      <c r="A54" s="28" t="s">
        <v>107</v>
      </c>
      <c r="B54" s="28"/>
      <c r="C54" s="28"/>
      <c r="D54" s="28"/>
      <c r="E54" s="28"/>
      <c r="F54" s="29">
        <v>1.07202e+006</v>
      </c>
      <c r="G54" s="29"/>
      <c r="H54" s="29">
        <v>1.07202e+006</v>
      </c>
      <c r="I54" s="29"/>
      <c r="J54" s="29" t="s">
        <v>108</v>
      </c>
    </row>
    <row r="55" spans="1:10" ht="24.00" thickBot="1" customHeight="1">
      <c r="A55" s="30" t="s">
        <v>109</v>
      </c>
      <c r="B55" s="30"/>
      <c r="C55" s="30"/>
      <c r="D55" s="30"/>
      <c r="E55" s="30"/>
      <c r="F55" s="31"/>
      <c r="G55" s="31"/>
      <c r="H55" s="31"/>
      <c r="I55" s="31"/>
      <c r="J55" s="31"/>
    </row>
    <row r="58" spans="1:1" ht="33.75" thickBot="1" customHeight="1">
      <c r="A58" s="1" t="s">
        <v>110</v>
      </c>
      <c r="B58" s="1"/>
      <c r="C58" s="1"/>
      <c r="D58" s="1"/>
      <c r="E58" s="1"/>
      <c r="F58" s="1"/>
      <c r="G58" s="1"/>
      <c r="H58" s="1"/>
      <c r="I58" s="1"/>
      <c r="J58" s="1"/>
    </row>
    <row r="59" spans="1:1" ht="33.75" thickBot="1" customHeight="1">
      <c r="A59" s="1" t="s">
        <v>111</v>
      </c>
      <c r="B59" s="1"/>
      <c r="C59" s="1"/>
      <c r="D59" s="1"/>
      <c r="E59" s="1"/>
      <c r="F59" s="1"/>
      <c r="G59" s="1"/>
      <c r="H59" s="1"/>
      <c r="I59" s="1"/>
      <c r="J59" s="1"/>
    </row>
    <row r="60" spans="1:1" ht="33.75" thickBot="1" customHeight="1">
      <c r="A60" s="1" t="s">
        <v>112</v>
      </c>
      <c r="B60" s="1"/>
      <c r="C60" s="1"/>
      <c r="D60" s="1"/>
      <c r="E60" s="1"/>
      <c r="F60" s="1"/>
      <c r="G60" s="1"/>
      <c r="H60" s="1"/>
      <c r="I60" s="1"/>
      <c r="J60" s="1"/>
    </row>
  </sheetData>
  <mergeCells count="16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I23"/>
    <mergeCell ref="A24:B24"/>
    <mergeCell ref="C24:D24"/>
    <mergeCell ref="E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31:B31"/>
    <mergeCell ref="C31:D31"/>
    <mergeCell ref="E31:F31"/>
    <mergeCell ref="G31:H31"/>
    <mergeCell ref="A32:B32"/>
    <mergeCell ref="C32:D32"/>
    <mergeCell ref="E32:F32"/>
    <mergeCell ref="G32:H32"/>
    <mergeCell ref="A33:B33"/>
    <mergeCell ref="C33:D33"/>
    <mergeCell ref="E33:F33"/>
    <mergeCell ref="G33:I33"/>
    <mergeCell ref="A34:B34"/>
    <mergeCell ref="C34:D34"/>
    <mergeCell ref="E34:H34"/>
    <mergeCell ref="A35:B35"/>
    <mergeCell ref="C35:D35"/>
    <mergeCell ref="E35:F35"/>
    <mergeCell ref="G35:H35"/>
    <mergeCell ref="A36:F36"/>
    <mergeCell ref="G36:I36"/>
    <mergeCell ref="A39:E39"/>
    <mergeCell ref="F39:G39"/>
    <mergeCell ref="H39:I39"/>
    <mergeCell ref="A40:E40"/>
    <mergeCell ref="F40:G41"/>
    <mergeCell ref="H40:I41"/>
    <mergeCell ref="J40:J41"/>
    <mergeCell ref="A41:E41"/>
    <mergeCell ref="A42:E42"/>
    <mergeCell ref="F42:G42"/>
    <mergeCell ref="H42:I42"/>
    <mergeCell ref="J42:J44"/>
    <mergeCell ref="A43:E43"/>
    <mergeCell ref="F43:G43"/>
    <mergeCell ref="H43:I43"/>
    <mergeCell ref="A44:E44"/>
    <mergeCell ref="F44:G44"/>
    <mergeCell ref="H44:I44"/>
    <mergeCell ref="A45:E45"/>
    <mergeCell ref="F45:G46"/>
    <mergeCell ref="H45:I46"/>
    <mergeCell ref="J45:J46"/>
    <mergeCell ref="A46:E46"/>
    <mergeCell ref="A47:E47"/>
    <mergeCell ref="F47:G48"/>
    <mergeCell ref="H47:I48"/>
    <mergeCell ref="J47:J48"/>
    <mergeCell ref="A48:E48"/>
    <mergeCell ref="A49:E49"/>
    <mergeCell ref="F49:G49"/>
    <mergeCell ref="H49:I49"/>
    <mergeCell ref="J49:J51"/>
    <mergeCell ref="A50:E50"/>
    <mergeCell ref="F50:G50"/>
    <mergeCell ref="H50:I50"/>
    <mergeCell ref="A51:E51"/>
    <mergeCell ref="F51:G51"/>
    <mergeCell ref="H51:I51"/>
    <mergeCell ref="A52:E52"/>
    <mergeCell ref="F52:G53"/>
    <mergeCell ref="H52:I53"/>
    <mergeCell ref="J52:J53"/>
    <mergeCell ref="A53:E53"/>
    <mergeCell ref="A54:E54"/>
    <mergeCell ref="F54:G55"/>
    <mergeCell ref="H54:I55"/>
    <mergeCell ref="J54:J55"/>
    <mergeCell ref="A55:E55"/>
    <mergeCell ref="A58:J58"/>
    <mergeCell ref="A59:J59"/>
    <mergeCell ref="A60:J60"/>
  </mergeCells>
  <pageMargins left="0.147638" right="0.147638" top="0.206693" bottom="0.206693" header="0.0" footer="0.0"/>
  <pageSetup paperSize="9" orientation="portrait"/>
  <rowBreaks count="0" manualBreakCount="0">
    </rowBreaks>
</worksheet>
</file>