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<sst xmlns="http://schemas.openxmlformats.org/spreadsheetml/2006/main" count="45" uniqueCount="45">
  <si>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</si>
  <si>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QRL010</t>
  </si>
  <si>
    <t xml:space="preserve">m</t>
  </si>
  <si>
    <t xml:space="preserve">Aiguafons metàl·lic.</t>
  </si>
  <si>
    <r>
      <rPr>
        <sz val="7.80"/>
        <color rgb="FF000000"/>
        <rFont val="Arial"/>
        <family val="2"/>
      </rPr>
      <t xml:space="preserve">Aiguafons realitzat amb doble envà alleugerit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gruix cadascun, massissat de morter de ciment M-5 i </t>
    </r>
    <r>
      <rPr>
        <b/>
        <sz val="7.80"/>
        <color rgb="FF000000"/>
        <rFont val="Arial"/>
        <family val="2"/>
      </rPr>
      <t xml:space="preserve">planxa de coure de 0,82 mm d'espessor i 800 mm de desenvolupament, preformada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</si>
  <si>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</si>
  <si>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</si>
  <si>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</si>
  <si>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</si>
  <si>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</si>
  <si>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</si>
  <si>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mt13vac010f</t>
  </si>
  <si>
    <t xml:space="preserve">m</t>
  </si>
  <si>
    <t xml:space="preserve">Planxa de coure de 0,82 mm d'espessor i 800 mm de desenvolupament, preformada.</t>
  </si>
  <si>
    <t xml:space="preserve">mt04lcc010c</t>
  </si>
  <si>
    <t xml:space="preserve">Ut</t>
  </si>
  <si>
    <t xml:space="preserve">Maó ceràmic buit (totxana), per revestir, 29x14x9 cm, segons UNE-EN 771-1.</t>
  </si>
  <si>
    <t xml:space="preserve">mt09mor010c</t>
  </si>
  <si>
    <t xml:space="preserve">m³</t>
  </si>
  <si>
    <t xml:space="preserve">Morter de ciment CEM II/B-P 32,5 N tipus M-5, confeccionat en obra con 250 kg/m³ de ciment i una proporció en volum 1/6.</t>
  </si>
  <si>
    <t xml:space="preserve">mo019</t>
  </si>
  <si>
    <t xml:space="preserve">h</t>
  </si>
  <si>
    <t xml:space="preserve">Oficial 1ª construcció.</t>
  </si>
  <si>
    <t xml:space="preserve">mo075</t>
  </si>
  <si>
    <t xml:space="preserve">h</t>
  </si>
  <si>
    <t xml:space="preserve">Ajudant construcció.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</si>
  <si>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</si>
  <si>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</si>
  <si>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</si>
  <si>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</si>
  <si>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</si>
  <si>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</si>
  <si>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</si>
  <si>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38,86€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</si>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</sst>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2.33" customWidth="1"/>
    <col min="3" max="3" width="1.46" customWidth="1"/>
    <col min="4" max="4" width="11.22" customWidth="1"/>
    <col min="5" max="5" width="58.72" customWidth="1"/>
    <col min="6" max="6" width="2.48" customWidth="1"/>
    <col min="7" max="7" width="7.14" customWidth="1"/>
    <col min="8" max="8" width="1.60" customWidth="1"/>
    <col min="9" max="9" width="1.31" customWidth="1"/>
    <col min="10" max="10" width="6.70" customWidth="1"/>
    <col min="11" max="11" width="1.46" customWidth="1"/>
    <col min="12" max="12" width="3.21" customWidth="1"/>
    <col min="13" max="13" width="1.89" customWidth="1"/>
    <col min="14" max="14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/>
      <c r="L7" s="9" t="s">
        <v>10</v>
      </c>
      <c r="M7" s="9"/>
      <c r="N7" s="9"/>
    </row>
    <row r="8" spans="1:14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1.100000</v>
      </c>
      <c r="H8" s="16">
        <v>40.110000</v>
      </c>
      <c r="I8" s="16"/>
      <c r="J8" s="16"/>
      <c r="K8" s="16"/>
      <c r="L8" s="16">
        <f ca="1">ROUND(INDIRECT(ADDRESS(ROW()+(0), COLUMN()+(-5), 1))*INDIRECT(ADDRESS(ROW()+(0), COLUMN()+(-4), 1)), 2)</f>
        <v>44.120000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20.000000</v>
      </c>
      <c r="H9" s="20">
        <v>0.220000</v>
      </c>
      <c r="I9" s="20"/>
      <c r="J9" s="20"/>
      <c r="K9" s="20"/>
      <c r="L9" s="20">
        <f ca="1">ROUND(INDIRECT(ADDRESS(ROW()+(0), COLUMN()+(-5), 1))*INDIRECT(ADDRESS(ROW()+(0), COLUMN()+(-4), 1)), 2)</f>
        <v>4.400000</v>
      </c>
      <c r="M9" s="20"/>
      <c r="N9" s="20"/>
    </row>
    <row r="10" spans="1:14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0.027000</v>
      </c>
      <c r="H10" s="20">
        <v>115.300000</v>
      </c>
      <c r="I10" s="20"/>
      <c r="J10" s="20"/>
      <c r="K10" s="20"/>
      <c r="L10" s="20">
        <f ca="1">ROUND(INDIRECT(ADDRESS(ROW()+(0), COLUMN()+(-5), 1))*INDIRECT(ADDRESS(ROW()+(0), COLUMN()+(-4), 1)), 2)</f>
        <v>3.110000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1.018000</v>
      </c>
      <c r="H11" s="20">
        <v>23.300000</v>
      </c>
      <c r="I11" s="20"/>
      <c r="J11" s="20"/>
      <c r="K11" s="20"/>
      <c r="L11" s="20">
        <f ca="1">ROUND(INDIRECT(ADDRESS(ROW()+(0), COLUMN()+(-5), 1))*INDIRECT(ADDRESS(ROW()+(0), COLUMN()+(-4), 1)), 2)</f>
        <v>23.720000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0.711000</v>
      </c>
      <c r="H12" s="20">
        <v>20.680000</v>
      </c>
      <c r="I12" s="20"/>
      <c r="J12" s="20"/>
      <c r="K12" s="20"/>
      <c r="L12" s="20">
        <f ca="1">ROUND(INDIRECT(ADDRESS(ROW()+(0), COLUMN()+(-5), 1))*INDIRECT(ADDRESS(ROW()+(0), COLUMN()+(-4), 1)), 2)</f>
        <v>14.700000</v>
      </c>
      <c r="M12" s="20"/>
      <c r="N12" s="20"/>
    </row>
    <row r="13" spans="1:14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2"/>
      <c r="G13" s="23">
        <v>0.509000</v>
      </c>
      <c r="H13" s="24">
        <v>19.470000</v>
      </c>
      <c r="I13" s="24"/>
      <c r="J13" s="24"/>
      <c r="K13" s="24"/>
      <c r="L13" s="24">
        <f ca="1">ROUND(INDIRECT(ADDRESS(ROW()+(0), COLUMN()+(-5), 1))*INDIRECT(ADDRESS(ROW()+(0), COLUMN()+(-4), 1)), 2)</f>
        <v>9.910000</v>
      </c>
      <c r="M13" s="24"/>
      <c r="N13" s="24"/>
    </row>
    <row r="14" spans="1:14" ht="12.00" thickBot="1" customHeight="1">
      <c r="A14" s="17"/>
      <c r="B14" s="12" t="s">
        <v>29</v>
      </c>
      <c r="C14" s="12"/>
      <c r="D14" s="10" t="s">
        <v>30</v>
      </c>
      <c r="E14" s="10"/>
      <c r="F14" s="10"/>
      <c r="G14" s="14">
        <v>2.000000</v>
      </c>
      <c r="H14" s="16">
        <f ca="1">ROUND(SUM(INDIRECT(ADDRESS(ROW()+(-1), COLUMN()+(4), 1)),INDIRECT(ADDRESS(ROW()+(-2), COLUMN()+(4), 1)),INDIRECT(ADDRESS(ROW()+(-3), COLUMN()+(4), 1)),INDIRECT(ADDRESS(ROW()+(-4), COLUMN()+(4), 1)),INDIRECT(ADDRESS(ROW()+(-5), COLUMN()+(4), 1)),INDIRECT(ADDRESS(ROW()+(-6), COLUMN()+(4), 1))), 2)</f>
        <v>99.960000</v>
      </c>
      <c r="I14" s="16"/>
      <c r="J14" s="16"/>
      <c r="K14" s="16"/>
      <c r="L14" s="16">
        <f ca="1">ROUND(INDIRECT(ADDRESS(ROW()+(0), COLUMN()+(-5), 1))*INDIRECT(ADDRESS(ROW()+(0), COLUMN()+(-4), 1))/100, 2)</f>
        <v>2.000000</v>
      </c>
      <c r="M14" s="16"/>
      <c r="N14" s="16"/>
    </row>
    <row r="15" spans="1:14" ht="12.00" thickBot="1" customHeight="1">
      <c r="A15" s="22"/>
      <c r="B15" s="21" t="s">
        <v>31</v>
      </c>
      <c r="C15" s="21"/>
      <c r="D15" s="22" t="s">
        <v>32</v>
      </c>
      <c r="E15" s="22"/>
      <c r="F15" s="22"/>
      <c r="G15" s="23">
        <v>3.000000</v>
      </c>
      <c r="H15" s="24">
        <f ca="1">ROUND(SUM(INDIRECT(ADDRESS(ROW()+(-1), COLUMN()+(4), 1)),INDIRECT(ADDRESS(ROW()+(-2), COLUMN()+(4), 1)),INDIRECT(ADDRESS(ROW()+(-3), COLUMN()+(4), 1)),INDIRECT(ADDRESS(ROW()+(-4), COLUMN()+(4), 1)),INDIRECT(ADDRESS(ROW()+(-5), COLUMN()+(4), 1)),INDIRECT(ADDRESS(ROW()+(-6), COLUMN()+(4), 1)),INDIRECT(ADDRESS(ROW()+(-7), COLUMN()+(4), 1))), 2)</f>
        <v>101.960000</v>
      </c>
      <c r="I15" s="24"/>
      <c r="J15" s="24"/>
      <c r="K15" s="24"/>
      <c r="L15" s="24">
        <f ca="1">ROUND(INDIRECT(ADDRESS(ROW()+(0), COLUMN()+(-5), 1))*INDIRECT(ADDRESS(ROW()+(0), COLUMN()+(-4), 1))/100, 2)</f>
        <v>3.060000</v>
      </c>
      <c r="M15" s="24"/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6"/>
      <c r="J16" s="6"/>
      <c r="K16" s="6"/>
      <c r="L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105.020000</v>
      </c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/>
      <c r="L19" s="27"/>
      <c r="M19" s="27" t="s">
        <v>38</v>
      </c>
      <c r="N19" s="27"/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>
        <v>122013.000000</v>
      </c>
      <c r="J20" s="29"/>
      <c r="K20" s="29"/>
      <c r="L20" s="29"/>
      <c r="M20" s="29" t="s">
        <v>40</v>
      </c>
      <c r="N20" s="29"/>
    </row>
    <row r="21" spans="1:14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7">
    <mergeCell ref="A1:N1"/>
    <mergeCell ref="A3:B3"/>
    <mergeCell ref="C3:D3"/>
    <mergeCell ref="E3:I3"/>
    <mergeCell ref="K3:M3"/>
    <mergeCell ref="A4:N4"/>
    <mergeCell ref="B7:C7"/>
    <mergeCell ref="D7:F7"/>
    <mergeCell ref="H7:K7"/>
    <mergeCell ref="L7:N7"/>
    <mergeCell ref="B8:C8"/>
    <mergeCell ref="D8:F8"/>
    <mergeCell ref="H8:K8"/>
    <mergeCell ref="L8:N8"/>
    <mergeCell ref="B9:C9"/>
    <mergeCell ref="D9:F9"/>
    <mergeCell ref="H9:K9"/>
    <mergeCell ref="L9:N9"/>
    <mergeCell ref="B10:C10"/>
    <mergeCell ref="D10:F10"/>
    <mergeCell ref="H10:K10"/>
    <mergeCell ref="L10:N10"/>
    <mergeCell ref="B11:C11"/>
    <mergeCell ref="D11:F11"/>
    <mergeCell ref="H11:K11"/>
    <mergeCell ref="L11:N11"/>
    <mergeCell ref="B12:C12"/>
    <mergeCell ref="D12:F12"/>
    <mergeCell ref="H12:K12"/>
    <mergeCell ref="L12:N12"/>
    <mergeCell ref="B13:C13"/>
    <mergeCell ref="D13:F13"/>
    <mergeCell ref="H13:K13"/>
    <mergeCell ref="L13:N13"/>
    <mergeCell ref="B14:C14"/>
    <mergeCell ref="D14:F14"/>
    <mergeCell ref="H14:K14"/>
    <mergeCell ref="L14:N14"/>
    <mergeCell ref="B15:C15"/>
    <mergeCell ref="D15:F15"/>
    <mergeCell ref="H15:K15"/>
    <mergeCell ref="L15:N15"/>
    <mergeCell ref="A16:F16"/>
    <mergeCell ref="H16:K16"/>
    <mergeCell ref="L16:N16"/>
    <mergeCell ref="A19:E19"/>
    <mergeCell ref="F19:H19"/>
    <mergeCell ref="I19:L19"/>
    <mergeCell ref="M19:N19"/>
    <mergeCell ref="A20:E20"/>
    <mergeCell ref="F20:H21"/>
    <mergeCell ref="I20:L21"/>
    <mergeCell ref="M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