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<sst xmlns="http://schemas.openxmlformats.org/spreadsheetml/2006/main" count="47" uniqueCount="47">
  <si>
    <t xml:space="preserve"/>
  </si>
  <si>
    <t xml:space="preserve">RAG061</t>
  </si>
  <si>
    <t xml:space="preserve">m²</t>
  </si>
  <si>
    <t xml:space="preserve">Enrajolat STON-KER "BUTECH", sobre superfície suport interior de fàbrica.</t>
  </si>
  <si>
    <r>
      <rPr>
        <sz val="8.25"/>
        <color rgb="FF000000"/>
        <rFont val="Arial"/>
        <family val="2"/>
      </rPr>
      <t xml:space="preserve">Alicatat amb plaques de gres porcellànic de gran format STON-KER de "BUTECH", "PORCELANOSA GRUPO", sèrie Carpatia, acabat Beix, de 33x66x1 cm, col·locades sobre una superfície suport de fàbrica en parament interior, rebudes amb adhesiu cimentós millorat, C2 TE, amb lliscament reduït i temps obert ampliat, Fr-one Gris "BUTECH", sense junt (separació entre rajoles entre 1,5 i 3 mm); amb cantoneres de PVC; rejuntat amb morter de junts cimentós Colorstuk 0-4 "BUTECH", tipus CG 2, color Manhattan, per junts de fins a 4 mm.</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</si>
  <si>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</si>
  <si>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</si>
  <si>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</si>
  <si>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</si>
  <si>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</si>
  <si>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</si>
  <si>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</si>
  <si>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mt09mcb010g</t>
  </si>
  <si>
    <t xml:space="preserve">kg</t>
  </si>
  <si>
    <t xml:space="preserve">Adhesiu cimentós millorat, C2 TE, amb lliscament reduït i temps obert ampliat, segons UNE-EN 12004, Fr-one Gris "BUTECH", per a façanes ceràmiques, compost per ciments d'alta resistència, àrids seleccionats i alt contingut en resines sintètiques.</t>
  </si>
  <si>
    <t xml:space="preserve">mt19awa010</t>
  </si>
  <si>
    <t xml:space="preserve">m</t>
  </si>
  <si>
    <t xml:space="preserve">Cantonera de PVC en cantonades enrajolades.</t>
  </si>
  <si>
    <t xml:space="preserve">mt12pcb020lgD1</t>
  </si>
  <si>
    <t xml:space="preserve">m²</t>
  </si>
  <si>
    <t xml:space="preserve">Placa de gres porcellànic de gran format STON-KER de "BUTECH", "PORCELANOSA GRUPO", sèrie Carpatia, acabat Beix, de 33x66x1 cm.</t>
  </si>
  <si>
    <t xml:space="preserve">mt09mcb020aa</t>
  </si>
  <si>
    <t xml:space="preserve">kg</t>
  </si>
  <si>
    <t xml:space="preserve">Morter de junts cimentós Colorstuk 0-4 "BUTECH", tipus CG2, segons UNE-EN 13888, color Manhattan, per junts de fins a 4 mm, compost per ciments d'alta resistència, àrids seleccionats, pigments i additius específics, apte per a tot tipus de rajoles ceràmiques i pedres naturals.</t>
  </si>
  <si>
    <t xml:space="preserve">Subtotal materials:</t>
  </si>
  <si>
    <t xml:space="preserve">Mà d'obra</t>
  </si>
  <si>
    <t xml:space="preserve">mo024</t>
  </si>
  <si>
    <t xml:space="preserve">h</t>
  </si>
  <si>
    <t xml:space="preserve">Oficial 1ª enrajolador.</t>
  </si>
  <si>
    <t xml:space="preserve">mo062</t>
  </si>
  <si>
    <t xml:space="preserve">h</t>
  </si>
  <si>
    <t xml:space="preserve">Ajudant enrajolador.</t>
  </si>
  <si>
    <t xml:space="preserve">Subtotal mà d'obra:</t>
  </si>
  <si>
    <t xml:space="preserve">Costos directes complementaris</t>
  </si>
  <si>
    <t xml:space="preserve">%</t>
  </si>
  <si>
    <t xml:space="preserve">Costos directes complementaris</t>
  </si>
  <si>
    <t xml:space="preserve">Cost de manteniment decennal: 14,28€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</si>
  <si>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</si>
  <si>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norma UNE i Títol de la norma transposició de norma harmonitzada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</si>
  <si>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</si>
  <si>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</si>
  <si>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</si>
  <si>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12004:2008/A1:2012</t>
  </si>
  <si>
    <t xml:space="preserve">Adhesivos para baldosas cerámicas. Requisitos, evaluación de la conformidad, clasificación y designación.</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</si>
  <si>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 i inici del període de coexistència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</si>
  <si>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del període de coexistència / entrada en vigor marcat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</si>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</sst>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6.97" customWidth="1"/>
    <col min="4" max="4" width="72.93" customWidth="1"/>
    <col min="5" max="5" width="1.02" customWidth="1"/>
    <col min="6" max="6" width="10.71" customWidth="1"/>
    <col min="7" max="7" width="2.55" customWidth="1"/>
    <col min="8" max="8" width="10.71"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55.50" thickBot="1" customHeight="1">
      <c r="A5" s="5" t="s">
        <v>4</v>
      </c>
      <c r="B5" s="5"/>
      <c r="C5" s="5"/>
      <c r="D5" s="5"/>
      <c r="E5" s="5"/>
      <c r="F5" s="5"/>
      <c r="G5" s="5"/>
      <c r="H5" s="5"/>
      <c r="I5" s="5"/>
    </row>
    <row r="8" spans="1:9" ht="24.00" thickBot="1" customHeight="1">
      <c r="A8" s="6" t="s">
        <v>5</v>
      </c>
      <c r="B8" s="6"/>
      <c r="C8" s="6" t="s">
        <v>6</v>
      </c>
      <c r="D8" s="6" t="s">
        <v>7</v>
      </c>
      <c r="E8" s="6"/>
      <c r="F8" s="7" t="s">
        <v>8</v>
      </c>
      <c r="G8" s="7"/>
      <c r="H8" s="7" t="s">
        <v>9</v>
      </c>
      <c r="I8" s="7" t="s">
        <v>10</v>
      </c>
    </row>
    <row r="9" spans="1:9" ht="13.50" thickBot="1" customHeight="1">
      <c r="A9" s="8">
        <v>1</v>
      </c>
      <c r="B9" s="8"/>
      <c r="C9" s="8"/>
      <c r="D9" s="9" t="s">
        <v>11</v>
      </c>
      <c r="E9" s="9"/>
      <c r="F9" s="9"/>
      <c r="G9" s="9"/>
      <c r="H9" s="8"/>
      <c r="I9" s="8"/>
    </row>
    <row r="10" spans="1:9" ht="34.50" thickBot="1" customHeight="1">
      <c r="A10" s="1" t="s">
        <v>12</v>
      </c>
      <c r="B10" s="1"/>
      <c r="C10" s="10" t="s">
        <v>13</v>
      </c>
      <c r="D10" s="1" t="s">
        <v>14</v>
      </c>
      <c r="E10" s="1"/>
      <c r="F10" s="11">
        <v>6</v>
      </c>
      <c r="G10" s="11"/>
      <c r="H10" s="12">
        <v>0.56</v>
      </c>
      <c r="I10" s="12">
        <f ca="1">ROUND(INDIRECT(ADDRESS(ROW()+(0), COLUMN()+(-3), 1))*INDIRECT(ADDRESS(ROW()+(0), COLUMN()+(-1), 1)), 2)</f>
        <v>3.36</v>
      </c>
    </row>
    <row r="11" spans="1:9" ht="13.50" thickBot="1" customHeight="1">
      <c r="A11" s="1" t="s">
        <v>15</v>
      </c>
      <c r="B11" s="1"/>
      <c r="C11" s="10" t="s">
        <v>16</v>
      </c>
      <c r="D11" s="1" t="s">
        <v>17</v>
      </c>
      <c r="E11" s="1"/>
      <c r="F11" s="11">
        <v>0.5</v>
      </c>
      <c r="G11" s="11"/>
      <c r="H11" s="12">
        <v>1.32</v>
      </c>
      <c r="I11" s="12">
        <f ca="1">ROUND(INDIRECT(ADDRESS(ROW()+(0), COLUMN()+(-3), 1))*INDIRECT(ADDRESS(ROW()+(0), COLUMN()+(-1), 1)), 2)</f>
        <v>0.66</v>
      </c>
    </row>
    <row r="12" spans="1:9" ht="24.00" thickBot="1" customHeight="1">
      <c r="A12" s="1" t="s">
        <v>18</v>
      </c>
      <c r="B12" s="1"/>
      <c r="C12" s="10" t="s">
        <v>19</v>
      </c>
      <c r="D12" s="1" t="s">
        <v>20</v>
      </c>
      <c r="E12" s="1"/>
      <c r="F12" s="11">
        <v>1.05</v>
      </c>
      <c r="G12" s="11"/>
      <c r="H12" s="12">
        <v>42.93</v>
      </c>
      <c r="I12" s="12">
        <f ca="1">ROUND(INDIRECT(ADDRESS(ROW()+(0), COLUMN()+(-3), 1))*INDIRECT(ADDRESS(ROW()+(0), COLUMN()+(-1), 1)), 2)</f>
        <v>45.08</v>
      </c>
    </row>
    <row r="13" spans="1:9" ht="45.00" thickBot="1" customHeight="1">
      <c r="A13" s="1" t="s">
        <v>21</v>
      </c>
      <c r="B13" s="1"/>
      <c r="C13" s="10" t="s">
        <v>22</v>
      </c>
      <c r="D13" s="1" t="s">
        <v>23</v>
      </c>
      <c r="E13" s="1"/>
      <c r="F13" s="13">
        <v>0.5</v>
      </c>
      <c r="G13" s="13"/>
      <c r="H13" s="14">
        <v>1.17</v>
      </c>
      <c r="I13" s="14">
        <f ca="1">ROUND(INDIRECT(ADDRESS(ROW()+(0), COLUMN()+(-3), 1))*INDIRECT(ADDRESS(ROW()+(0), COLUMN()+(-1), 1)), 2)</f>
        <v>0.59</v>
      </c>
    </row>
    <row r="14" spans="1:9" ht="13.50" thickBot="1" customHeight="1">
      <c r="A14" s="15"/>
      <c r="B14" s="15"/>
      <c r="C14" s="15"/>
      <c r="D14" s="15"/>
      <c r="E14" s="15"/>
      <c r="F14" s="9" t="s">
        <v>24</v>
      </c>
      <c r="G14" s="9"/>
      <c r="H14" s="9"/>
      <c r="I14" s="17">
        <f ca="1">ROUND(SUM(INDIRECT(ADDRESS(ROW()+(-1), COLUMN()+(0), 1)),INDIRECT(ADDRESS(ROW()+(-2), COLUMN()+(0), 1)),INDIRECT(ADDRESS(ROW()+(-3), COLUMN()+(0), 1)),INDIRECT(ADDRESS(ROW()+(-4), COLUMN()+(0), 1))), 2)</f>
        <v>49.69</v>
      </c>
    </row>
    <row r="15" spans="1:9" ht="13.50" thickBot="1" customHeight="1">
      <c r="A15" s="15">
        <v>2</v>
      </c>
      <c r="B15" s="15"/>
      <c r="C15" s="15"/>
      <c r="D15" s="18" t="s">
        <v>25</v>
      </c>
      <c r="E15" s="18"/>
      <c r="F15" s="18"/>
      <c r="G15" s="18"/>
      <c r="H15" s="15"/>
      <c r="I15" s="15"/>
    </row>
    <row r="16" spans="1:9" ht="13.50" thickBot="1" customHeight="1">
      <c r="A16" s="1" t="s">
        <v>26</v>
      </c>
      <c r="B16" s="1"/>
      <c r="C16" s="10" t="s">
        <v>27</v>
      </c>
      <c r="D16" s="1" t="s">
        <v>28</v>
      </c>
      <c r="E16" s="1"/>
      <c r="F16" s="11">
        <v>0.481</v>
      </c>
      <c r="G16" s="11"/>
      <c r="H16" s="12">
        <v>24.5</v>
      </c>
      <c r="I16" s="12">
        <f ca="1">ROUND(INDIRECT(ADDRESS(ROW()+(0), COLUMN()+(-3), 1))*INDIRECT(ADDRESS(ROW()+(0), COLUMN()+(-1), 1)), 2)</f>
        <v>11.78</v>
      </c>
    </row>
    <row r="17" spans="1:9" ht="13.50" thickBot="1" customHeight="1">
      <c r="A17" s="1" t="s">
        <v>29</v>
      </c>
      <c r="B17" s="1"/>
      <c r="C17" s="10" t="s">
        <v>30</v>
      </c>
      <c r="D17" s="1" t="s">
        <v>31</v>
      </c>
      <c r="E17" s="1"/>
      <c r="F17" s="13">
        <v>0.24</v>
      </c>
      <c r="G17" s="13"/>
      <c r="H17" s="14">
        <v>21.75</v>
      </c>
      <c r="I17" s="14">
        <f ca="1">ROUND(INDIRECT(ADDRESS(ROW()+(0), COLUMN()+(-3), 1))*INDIRECT(ADDRESS(ROW()+(0), COLUMN()+(-1), 1)), 2)</f>
        <v>5.22</v>
      </c>
    </row>
    <row r="18" spans="1:9" ht="13.50" thickBot="1" customHeight="1">
      <c r="A18" s="15"/>
      <c r="B18" s="15"/>
      <c r="C18" s="15"/>
      <c r="D18" s="15"/>
      <c r="E18" s="15"/>
      <c r="F18" s="9" t="s">
        <v>32</v>
      </c>
      <c r="G18" s="9"/>
      <c r="H18" s="9"/>
      <c r="I18" s="17">
        <f ca="1">ROUND(SUM(INDIRECT(ADDRESS(ROW()+(-1), COLUMN()+(0), 1)),INDIRECT(ADDRESS(ROW()+(-2), COLUMN()+(0), 1))), 2)</f>
        <v>17</v>
      </c>
    </row>
    <row r="19" spans="1:9" ht="13.50" thickBot="1" customHeight="1">
      <c r="A19" s="15">
        <v>3</v>
      </c>
      <c r="B19" s="15"/>
      <c r="C19" s="15"/>
      <c r="D19" s="18" t="s">
        <v>33</v>
      </c>
      <c r="E19" s="18"/>
      <c r="F19" s="18"/>
      <c r="G19" s="18"/>
      <c r="H19" s="15"/>
      <c r="I19" s="15"/>
    </row>
    <row r="20" spans="1:9" ht="13.50" thickBot="1" customHeight="1">
      <c r="A20" s="19"/>
      <c r="B20" s="19"/>
      <c r="C20" s="20" t="s">
        <v>34</v>
      </c>
      <c r="D20" s="19" t="s">
        <v>35</v>
      </c>
      <c r="E20" s="19"/>
      <c r="F20" s="13">
        <v>2</v>
      </c>
      <c r="G20" s="13"/>
      <c r="H20" s="14">
        <f ca="1">ROUND(SUM(INDIRECT(ADDRESS(ROW()+(-2), COLUMN()+(1), 1)),INDIRECT(ADDRESS(ROW()+(-6), COLUMN()+(1), 1))), 2)</f>
        <v>66.69</v>
      </c>
      <c r="I20" s="14">
        <f ca="1">ROUND(INDIRECT(ADDRESS(ROW()+(0), COLUMN()+(-3), 1))*INDIRECT(ADDRESS(ROW()+(0), COLUMN()+(-1), 1))/100, 2)</f>
        <v>1.33</v>
      </c>
    </row>
    <row r="21" spans="1:9" ht="13.50" thickBot="1" customHeight="1">
      <c r="A21" s="21" t="s">
        <v>36</v>
      </c>
      <c r="B21" s="21"/>
      <c r="C21" s="22"/>
      <c r="D21" s="23"/>
      <c r="E21" s="23"/>
      <c r="F21" s="24" t="s">
        <v>37</v>
      </c>
      <c r="G21" s="24"/>
      <c r="H21" s="25"/>
      <c r="I21" s="26">
        <f ca="1">ROUND(SUM(INDIRECT(ADDRESS(ROW()+(-1), COLUMN()+(0), 1)),INDIRECT(ADDRESS(ROW()+(-3), COLUMN()+(0), 1)),INDIRECT(ADDRESS(ROW()+(-7), COLUMN()+(0), 1))), 2)</f>
        <v>68.02</v>
      </c>
    </row>
    <row r="24" spans="1:9" ht="13.50" thickBot="1" customHeight="1">
      <c r="A24" s="27" t="s">
        <v>38</v>
      </c>
      <c r="B24" s="27"/>
      <c r="C24" s="27"/>
      <c r="D24" s="27"/>
      <c r="E24" s="27" t="s">
        <v>39</v>
      </c>
      <c r="F24" s="27"/>
      <c r="G24" s="27" t="s">
        <v>40</v>
      </c>
      <c r="H24" s="27"/>
      <c r="I24" s="27" t="s">
        <v>41</v>
      </c>
    </row>
    <row r="25" spans="1:9" ht="13.50" thickBot="1" customHeight="1">
      <c r="A25" s="28" t="s">
        <v>42</v>
      </c>
      <c r="B25" s="28"/>
      <c r="C25" s="28"/>
      <c r="D25" s="28"/>
      <c r="E25" s="29">
        <v>142013</v>
      </c>
      <c r="F25" s="29"/>
      <c r="G25" s="29">
        <v>172013</v>
      </c>
      <c r="H25" s="29"/>
      <c r="I25" s="29">
        <v>3</v>
      </c>
    </row>
    <row r="26" spans="1:9" ht="13.50" thickBot="1" customHeight="1">
      <c r="A26" s="30" t="s">
        <v>43</v>
      </c>
      <c r="B26" s="30"/>
      <c r="C26" s="30"/>
      <c r="D26" s="30"/>
      <c r="E26" s="31"/>
      <c r="F26" s="31"/>
      <c r="G26" s="31"/>
      <c r="H26" s="31"/>
      <c r="I26" s="31"/>
    </row>
    <row r="29" spans="1:1" ht="33.75" thickBot="1" customHeight="1">
      <c r="A29" s="1" t="s">
        <v>44</v>
      </c>
      <c r="B29" s="1"/>
      <c r="C29" s="1"/>
      <c r="D29" s="1"/>
      <c r="E29" s="1"/>
      <c r="F29" s="1"/>
      <c r="G29" s="1"/>
      <c r="H29" s="1"/>
      <c r="I29" s="1"/>
    </row>
    <row r="30" spans="1:1" ht="33.75" thickBot="1" customHeight="1">
      <c r="A30" s="1" t="s">
        <v>45</v>
      </c>
      <c r="B30" s="1"/>
      <c r="C30" s="1"/>
      <c r="D30" s="1"/>
      <c r="E30" s="1"/>
      <c r="F30" s="1"/>
      <c r="G30" s="1"/>
      <c r="H30" s="1"/>
      <c r="I30" s="1"/>
    </row>
    <row r="31" spans="1:1" ht="33.75" thickBot="1" customHeight="1">
      <c r="A31" s="1" t="s">
        <v>46</v>
      </c>
      <c r="B31" s="1"/>
      <c r="C31" s="1"/>
      <c r="D31" s="1"/>
      <c r="E31" s="1"/>
      <c r="F31" s="1"/>
      <c r="G31" s="1"/>
      <c r="H31" s="1"/>
      <c r="I31" s="1"/>
    </row>
  </sheetData>
  <mergeCells count="52">
    <mergeCell ref="A1:I1"/>
    <mergeCell ref="C3:I3"/>
    <mergeCell ref="A5:I5"/>
    <mergeCell ref="A8:B8"/>
    <mergeCell ref="D8:E8"/>
    <mergeCell ref="F8:G8"/>
    <mergeCell ref="A9:B9"/>
    <mergeCell ref="D9:G9"/>
    <mergeCell ref="A10:B10"/>
    <mergeCell ref="D10:E10"/>
    <mergeCell ref="F10:G10"/>
    <mergeCell ref="A11:B11"/>
    <mergeCell ref="D11:E11"/>
    <mergeCell ref="F11:G11"/>
    <mergeCell ref="A12:B12"/>
    <mergeCell ref="D12:E12"/>
    <mergeCell ref="F12:G12"/>
    <mergeCell ref="A13:B13"/>
    <mergeCell ref="D13:E13"/>
    <mergeCell ref="F13:G13"/>
    <mergeCell ref="A14:B14"/>
    <mergeCell ref="D14:E14"/>
    <mergeCell ref="F14:H14"/>
    <mergeCell ref="A15:B15"/>
    <mergeCell ref="D15:G15"/>
    <mergeCell ref="A16:B16"/>
    <mergeCell ref="D16:E16"/>
    <mergeCell ref="F16:G16"/>
    <mergeCell ref="A17:B17"/>
    <mergeCell ref="D17:E17"/>
    <mergeCell ref="F17:G17"/>
    <mergeCell ref="A18:B18"/>
    <mergeCell ref="D18:E18"/>
    <mergeCell ref="F18:H18"/>
    <mergeCell ref="A19:B19"/>
    <mergeCell ref="D19:G19"/>
    <mergeCell ref="A20:B20"/>
    <mergeCell ref="D20:E20"/>
    <mergeCell ref="F20:G20"/>
    <mergeCell ref="A21:E21"/>
    <mergeCell ref="F21:H21"/>
    <mergeCell ref="A24:D24"/>
    <mergeCell ref="E24:F24"/>
    <mergeCell ref="G24:H24"/>
    <mergeCell ref="A25:D25"/>
    <mergeCell ref="E25:F26"/>
    <mergeCell ref="G25:H26"/>
    <mergeCell ref="I25:I26"/>
    <mergeCell ref="A26:D26"/>
    <mergeCell ref="A29:I29"/>
    <mergeCell ref="A30:I30"/>
    <mergeCell ref="A31:I31"/>
  </mergeCells>
  <pageMargins left="0.147638" right="0.147638" top="0.206693" bottom="0.206693" header="0.0" footer="0.0"/>
  <pageSetup paperSize="9" orientation="portrait"/>
  <rowBreaks count="0" manualBreakCount="0">
    </rowBreaks>
</worksheet>
</file>