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<sst xmlns="http://schemas.openxmlformats.org/spreadsheetml/2006/main" count="50" uniqueCount="50">
  <si>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</si>
  <si>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RAP007</t>
  </si>
  <si>
    <t xml:space="preserve">m²</t>
  </si>
  <si>
    <t xml:space="preserve">Xapat amb plaques de pedra natural fixades amb adhesiu cimentós i grapes d'ancoratge.</t>
  </si>
  <si>
    <r>
      <rPr>
        <sz val="8.25"/>
        <color rgb="FF000000"/>
        <rFont val="Arial"/>
        <family val="2"/>
      </rPr>
      <t xml:space="preserve">Xapat amb plaques mecanitzades de granit Gris Quintana, acabat polit, 60x40x3 cm, fixat amb adhesiu cimentós millorat, C2 TE, amb lliscament reduït i temps obert ampliat, gris, i grapes d'ancoratge d'acer inoxidable; rejuntat amb morter de junts cimentós, CG1, per a junta mínima (entre 1,5 i 3 mm), amb la mateixa tonalitat de les peces.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</si>
  <si>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</si>
  <si>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</si>
  <si>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</si>
  <si>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</si>
  <si>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</si>
  <si>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</si>
  <si>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</si>
  <si>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mt18bgn010amc</t>
  </si>
  <si>
    <t xml:space="preserve">m²</t>
  </si>
  <si>
    <t xml:space="preserve">Placa mecanitzada de granit nacional, Gris Quintana, 60x40x3 cm, acabat polit, segons UNE-EN 1469.</t>
  </si>
  <si>
    <t xml:space="preserve">mt19paj010</t>
  </si>
  <si>
    <t xml:space="preserve">U</t>
  </si>
  <si>
    <t xml:space="preserve">Kit de fixació format per grapes d'ancoratge d'acer inoxidable de 5 mm i cargols, en xapat de paraments amb materials petris.</t>
  </si>
  <si>
    <t xml:space="preserve">mt09mcr021q</t>
  </si>
  <si>
    <t xml:space="preserve">kg</t>
  </si>
  <si>
    <t xml:space="preserve">Adhesiu cimentós millorat, C2 TE, amb lliscament reduït i temps obert ampliat, segons UNE-EN 12004, color gris.</t>
  </si>
  <si>
    <t xml:space="preserve">mt09mcr060c</t>
  </si>
  <si>
    <t xml:space="preserve">kg</t>
  </si>
  <si>
    <t xml:space="preserve">Morter de junts cimentós, CG1, per a junta mínima entre 1,5 i 3 mm, segons UNE-EN 13888.</t>
  </si>
  <si>
    <t xml:space="preserve">Subtotal materials:</t>
  </si>
  <si>
    <t xml:space="preserve">Mà d'obra</t>
  </si>
  <si>
    <t xml:space="preserve">mo022</t>
  </si>
  <si>
    <t xml:space="preserve">h</t>
  </si>
  <si>
    <t xml:space="preserve">Oficial 1ª col·locador de pedra natural.</t>
  </si>
  <si>
    <t xml:space="preserve">mo060</t>
  </si>
  <si>
    <t xml:space="preserve">h</t>
  </si>
  <si>
    <t xml:space="preserve">Ajudant col·locador de pedra natural.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</si>
  <si>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</si>
  <si>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</si>
  <si>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</si>
  <si>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</si>
  <si>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34,72€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</si>
  <si>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</si>
  <si>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Referència i títol de la norma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</si>
  <si>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</si>
  <si>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</si>
  <si>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</si>
  <si>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1469:2015</t>
  </si>
  <si>
    <t xml:space="preserve">1/3/4</t>
  </si>
  <si>
    <t xml:space="preserve">Piedra natural. Placas para revestimientos murales. Requisitos.</t>
  </si>
  <si>
    <t xml:space="preserve">EN  12004:2007+A1:2012</t>
  </si>
  <si>
    <t xml:space="preserve">Adhesivos para baldosas cerámicas. Requisitos, evaluación de la conformidad, clasificación y designación.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</si>
  <si>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</si>
  <si>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en què finalitza el període de coexistència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</si>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</sst>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6.97" customWidth="1"/>
    <col min="4" max="4" width="72.93" customWidth="1"/>
    <col min="5" max="5" width="1.19" customWidth="1"/>
    <col min="6" max="6" width="10.71" customWidth="1"/>
    <col min="7" max="7" width="2.55" customWidth="1"/>
    <col min="8" max="8" width="10.71" customWidth="1"/>
    <col min="9" max="9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</row>
    <row r="5" spans="1:9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</row>
    <row r="8" spans="1:9" ht="24.00" thickBot="1" customHeight="1">
      <c r="A8" s="6" t="s">
        <v>5</v>
      </c>
      <c r="B8" s="6"/>
      <c r="C8" s="6" t="s">
        <v>6</v>
      </c>
      <c r="D8" s="6" t="s">
        <v>7</v>
      </c>
      <c r="E8" s="6"/>
      <c r="F8" s="7" t="s">
        <v>8</v>
      </c>
      <c r="G8" s="7"/>
      <c r="H8" s="7" t="s">
        <v>9</v>
      </c>
      <c r="I8" s="7" t="s">
        <v>10</v>
      </c>
    </row>
    <row r="9" spans="1:9" ht="13.50" thickBot="1" customHeight="1">
      <c r="A9" s="8">
        <v>1</v>
      </c>
      <c r="B9" s="8"/>
      <c r="C9" s="8"/>
      <c r="D9" s="9" t="s">
        <v>11</v>
      </c>
      <c r="E9" s="9"/>
      <c r="F9" s="9"/>
      <c r="G9" s="9"/>
      <c r="H9" s="8"/>
      <c r="I9" s="8"/>
    </row>
    <row r="10" spans="1:9" ht="24.00" thickBot="1" customHeight="1">
      <c r="A10" s="1" t="s">
        <v>12</v>
      </c>
      <c r="B10" s="1"/>
      <c r="C10" s="10" t="s">
        <v>13</v>
      </c>
      <c r="D10" s="1" t="s">
        <v>14</v>
      </c>
      <c r="E10" s="1"/>
      <c r="F10" s="11">
        <v>1.05</v>
      </c>
      <c r="G10" s="11"/>
      <c r="H10" s="12">
        <v>70.73</v>
      </c>
      <c r="I10" s="12">
        <f ca="1">ROUND(INDIRECT(ADDRESS(ROW()+(0), COLUMN()+(-3), 1))*INDIRECT(ADDRESS(ROW()+(0), COLUMN()+(-1), 1)), 2)</f>
        <v>74.27</v>
      </c>
    </row>
    <row r="11" spans="1:9" ht="24.00" thickBot="1" customHeight="1">
      <c r="A11" s="1" t="s">
        <v>15</v>
      </c>
      <c r="B11" s="1"/>
      <c r="C11" s="10" t="s">
        <v>16</v>
      </c>
      <c r="D11" s="1" t="s">
        <v>17</v>
      </c>
      <c r="E11" s="1"/>
      <c r="F11" s="11">
        <v>1</v>
      </c>
      <c r="G11" s="11"/>
      <c r="H11" s="12">
        <v>4.41</v>
      </c>
      <c r="I11" s="12">
        <f ca="1">ROUND(INDIRECT(ADDRESS(ROW()+(0), COLUMN()+(-3), 1))*INDIRECT(ADDRESS(ROW()+(0), COLUMN()+(-1), 1)), 2)</f>
        <v>4.41</v>
      </c>
    </row>
    <row r="12" spans="1:9" ht="24.00" thickBot="1" customHeight="1">
      <c r="A12" s="1" t="s">
        <v>18</v>
      </c>
      <c r="B12" s="1"/>
      <c r="C12" s="10" t="s">
        <v>19</v>
      </c>
      <c r="D12" s="1" t="s">
        <v>20</v>
      </c>
      <c r="E12" s="1"/>
      <c r="F12" s="11">
        <v>2.5</v>
      </c>
      <c r="G12" s="11"/>
      <c r="H12" s="12">
        <v>0.6</v>
      </c>
      <c r="I12" s="12">
        <f ca="1">ROUND(INDIRECT(ADDRESS(ROW()+(0), COLUMN()+(-3), 1))*INDIRECT(ADDRESS(ROW()+(0), COLUMN()+(-1), 1)), 2)</f>
        <v>1.5</v>
      </c>
    </row>
    <row r="13" spans="1:9" ht="24.00" thickBot="1" customHeight="1">
      <c r="A13" s="1" t="s">
        <v>21</v>
      </c>
      <c r="B13" s="1"/>
      <c r="C13" s="10" t="s">
        <v>22</v>
      </c>
      <c r="D13" s="1" t="s">
        <v>23</v>
      </c>
      <c r="E13" s="1"/>
      <c r="F13" s="13">
        <v>0.1</v>
      </c>
      <c r="G13" s="13"/>
      <c r="H13" s="14">
        <v>0.7</v>
      </c>
      <c r="I13" s="14">
        <f ca="1">ROUND(INDIRECT(ADDRESS(ROW()+(0), COLUMN()+(-3), 1))*INDIRECT(ADDRESS(ROW()+(0), COLUMN()+(-1), 1)), 2)</f>
        <v>0.07</v>
      </c>
    </row>
    <row r="14" spans="1:9" ht="13.50" thickBot="1" customHeight="1">
      <c r="A14" s="15"/>
      <c r="B14" s="15"/>
      <c r="C14" s="15"/>
      <c r="D14" s="15"/>
      <c r="E14" s="15"/>
      <c r="F14" s="9" t="s">
        <v>24</v>
      </c>
      <c r="G14" s="9"/>
      <c r="H14" s="9"/>
      <c r="I14" s="17">
        <f ca="1">ROUND(SUM(INDIRECT(ADDRESS(ROW()+(-1), COLUMN()+(0), 1)),INDIRECT(ADDRESS(ROW()+(-2), COLUMN()+(0), 1)),INDIRECT(ADDRESS(ROW()+(-3), COLUMN()+(0), 1)),INDIRECT(ADDRESS(ROW()+(-4), COLUMN()+(0), 1))), 2)</f>
        <v>80.25</v>
      </c>
    </row>
    <row r="15" spans="1:9" ht="13.50" thickBot="1" customHeight="1">
      <c r="A15" s="15">
        <v>2</v>
      </c>
      <c r="B15" s="15"/>
      <c r="C15" s="15"/>
      <c r="D15" s="18" t="s">
        <v>25</v>
      </c>
      <c r="E15" s="18"/>
      <c r="F15" s="18"/>
      <c r="G15" s="18"/>
      <c r="H15" s="15"/>
      <c r="I15" s="15"/>
    </row>
    <row r="16" spans="1:9" ht="13.50" thickBot="1" customHeight="1">
      <c r="A16" s="1" t="s">
        <v>26</v>
      </c>
      <c r="B16" s="1"/>
      <c r="C16" s="10" t="s">
        <v>27</v>
      </c>
      <c r="D16" s="1" t="s">
        <v>28</v>
      </c>
      <c r="E16" s="1"/>
      <c r="F16" s="11">
        <v>1.705</v>
      </c>
      <c r="G16" s="11"/>
      <c r="H16" s="12">
        <v>27.5</v>
      </c>
      <c r="I16" s="12">
        <f ca="1">ROUND(INDIRECT(ADDRESS(ROW()+(0), COLUMN()+(-3), 1))*INDIRECT(ADDRESS(ROW()+(0), COLUMN()+(-1), 1)), 2)</f>
        <v>46.89</v>
      </c>
    </row>
    <row r="17" spans="1:9" ht="13.50" thickBot="1" customHeight="1">
      <c r="A17" s="1" t="s">
        <v>29</v>
      </c>
      <c r="B17" s="1"/>
      <c r="C17" s="10" t="s">
        <v>30</v>
      </c>
      <c r="D17" s="1" t="s">
        <v>31</v>
      </c>
      <c r="E17" s="1"/>
      <c r="F17" s="13">
        <v>0.852</v>
      </c>
      <c r="G17" s="13"/>
      <c r="H17" s="14">
        <v>24.46</v>
      </c>
      <c r="I17" s="14">
        <f ca="1">ROUND(INDIRECT(ADDRESS(ROW()+(0), COLUMN()+(-3), 1))*INDIRECT(ADDRESS(ROW()+(0), COLUMN()+(-1), 1)), 2)</f>
        <v>20.84</v>
      </c>
    </row>
    <row r="18" spans="1:9" ht="13.50" thickBot="1" customHeight="1">
      <c r="A18" s="15"/>
      <c r="B18" s="15"/>
      <c r="C18" s="15"/>
      <c r="D18" s="15"/>
      <c r="E18" s="15"/>
      <c r="F18" s="9" t="s">
        <v>32</v>
      </c>
      <c r="G18" s="9"/>
      <c r="H18" s="9"/>
      <c r="I18" s="17">
        <f ca="1">ROUND(SUM(INDIRECT(ADDRESS(ROW()+(-1), COLUMN()+(0), 1)),INDIRECT(ADDRESS(ROW()+(-2), COLUMN()+(0), 1))), 2)</f>
        <v>67.73</v>
      </c>
    </row>
    <row r="19" spans="1:9" ht="13.50" thickBot="1" customHeight="1">
      <c r="A19" s="15">
        <v>3</v>
      </c>
      <c r="B19" s="15"/>
      <c r="C19" s="15"/>
      <c r="D19" s="18" t="s">
        <v>33</v>
      </c>
      <c r="E19" s="18"/>
      <c r="F19" s="18"/>
      <c r="G19" s="18"/>
      <c r="H19" s="15"/>
      <c r="I19" s="15"/>
    </row>
    <row r="20" spans="1:9" ht="13.50" thickBot="1" customHeight="1">
      <c r="A20" s="19"/>
      <c r="B20" s="19"/>
      <c r="C20" s="20" t="s">
        <v>34</v>
      </c>
      <c r="D20" s="19" t="s">
        <v>35</v>
      </c>
      <c r="E20" s="19"/>
      <c r="F20" s="13">
        <v>2</v>
      </c>
      <c r="G20" s="13"/>
      <c r="H20" s="14">
        <f ca="1">ROUND(SUM(INDIRECT(ADDRESS(ROW()+(-2), COLUMN()+(1), 1)),INDIRECT(ADDRESS(ROW()+(-6), COLUMN()+(1), 1))), 2)</f>
        <v>147.98</v>
      </c>
      <c r="I20" s="14">
        <f ca="1">ROUND(INDIRECT(ADDRESS(ROW()+(0), COLUMN()+(-3), 1))*INDIRECT(ADDRESS(ROW()+(0), COLUMN()+(-1), 1))/100, 2)</f>
        <v>2.96</v>
      </c>
    </row>
    <row r="21" spans="1:9" ht="13.50" thickBot="1" customHeight="1">
      <c r="A21" s="21" t="s">
        <v>36</v>
      </c>
      <c r="B21" s="21"/>
      <c r="C21" s="22"/>
      <c r="D21" s="23"/>
      <c r="E21" s="23"/>
      <c r="F21" s="24" t="s">
        <v>37</v>
      </c>
      <c r="G21" s="24"/>
      <c r="H21" s="25"/>
      <c r="I21" s="26">
        <f ca="1">ROUND(SUM(INDIRECT(ADDRESS(ROW()+(-1), COLUMN()+(0), 1)),INDIRECT(ADDRESS(ROW()+(-3), COLUMN()+(0), 1)),INDIRECT(ADDRESS(ROW()+(-7), COLUMN()+(0), 1))), 2)</f>
        <v>150.94</v>
      </c>
    </row>
    <row r="24" spans="1:9" ht="13.50" thickBot="1" customHeight="1">
      <c r="A24" s="27" t="s">
        <v>38</v>
      </c>
      <c r="B24" s="27"/>
      <c r="C24" s="27"/>
      <c r="D24" s="27"/>
      <c r="E24" s="27" t="s">
        <v>39</v>
      </c>
      <c r="F24" s="27"/>
      <c r="G24" s="27" t="s">
        <v>40</v>
      </c>
      <c r="H24" s="27"/>
      <c r="I24" s="27" t="s">
        <v>41</v>
      </c>
    </row>
    <row r="25" spans="1:9" ht="13.50" thickBot="1" customHeight="1">
      <c r="A25" s="28" t="s">
        <v>42</v>
      </c>
      <c r="B25" s="28"/>
      <c r="C25" s="28"/>
      <c r="D25" s="28"/>
      <c r="E25" s="29">
        <v>842016</v>
      </c>
      <c r="F25" s="29"/>
      <c r="G25" s="29">
        <v>842017</v>
      </c>
      <c r="H25" s="29"/>
      <c r="I25" s="29" t="s">
        <v>43</v>
      </c>
    </row>
    <row r="26" spans="1:9" ht="13.50" thickBot="1" customHeight="1">
      <c r="A26" s="30" t="s">
        <v>44</v>
      </c>
      <c r="B26" s="30"/>
      <c r="C26" s="30"/>
      <c r="D26" s="30"/>
      <c r="E26" s="31"/>
      <c r="F26" s="31"/>
      <c r="G26" s="31"/>
      <c r="H26" s="31"/>
      <c r="I26" s="31"/>
    </row>
    <row r="27" spans="1:9" ht="13.50" thickBot="1" customHeight="1">
      <c r="A27" s="28" t="s">
        <v>45</v>
      </c>
      <c r="B27" s="28"/>
      <c r="C27" s="28"/>
      <c r="D27" s="28"/>
      <c r="E27" s="29">
        <v>142013</v>
      </c>
      <c r="F27" s="29"/>
      <c r="G27" s="29">
        <v>172013</v>
      </c>
      <c r="H27" s="29"/>
      <c r="I27" s="29">
        <v>3</v>
      </c>
    </row>
    <row r="28" spans="1:9" ht="13.50" thickBot="1" customHeight="1">
      <c r="A28" s="30" t="s">
        <v>46</v>
      </c>
      <c r="B28" s="30"/>
      <c r="C28" s="30"/>
      <c r="D28" s="30"/>
      <c r="E28" s="31"/>
      <c r="F28" s="31"/>
      <c r="G28" s="31"/>
      <c r="H28" s="31"/>
      <c r="I28" s="31"/>
    </row>
    <row r="31" spans="1:1" ht="33.75" thickBot="1" customHeight="1">
      <c r="A31" s="1" t="s">
        <v>47</v>
      </c>
      <c r="B31" s="1"/>
      <c r="C31" s="1"/>
      <c r="D31" s="1"/>
      <c r="E31" s="1"/>
      <c r="F31" s="1"/>
      <c r="G31" s="1"/>
      <c r="H31" s="1"/>
      <c r="I31" s="1"/>
    </row>
    <row r="32" spans="1:1" ht="33.75" thickBot="1" customHeight="1">
      <c r="A32" s="1" t="s">
        <v>48</v>
      </c>
      <c r="B32" s="1"/>
      <c r="C32" s="1"/>
      <c r="D32" s="1"/>
      <c r="E32" s="1"/>
      <c r="F32" s="1"/>
      <c r="G32" s="1"/>
      <c r="H32" s="1"/>
      <c r="I32" s="1"/>
    </row>
    <row r="33" spans="1:1" ht="33.75" thickBot="1" customHeight="1">
      <c r="A33" s="1" t="s">
        <v>49</v>
      </c>
      <c r="B33" s="1"/>
      <c r="C33" s="1"/>
      <c r="D33" s="1"/>
      <c r="E33" s="1"/>
      <c r="F33" s="1"/>
      <c r="G33" s="1"/>
      <c r="H33" s="1"/>
      <c r="I33" s="1"/>
    </row>
  </sheetData>
  <mergeCells count="57">
    <mergeCell ref="A1:I1"/>
    <mergeCell ref="C3:I3"/>
    <mergeCell ref="A5:I5"/>
    <mergeCell ref="A8:B8"/>
    <mergeCell ref="D8:E8"/>
    <mergeCell ref="F8:G8"/>
    <mergeCell ref="A9:B9"/>
    <mergeCell ref="D9:G9"/>
    <mergeCell ref="A10:B10"/>
    <mergeCell ref="D10:E10"/>
    <mergeCell ref="F10:G10"/>
    <mergeCell ref="A11:B11"/>
    <mergeCell ref="D11:E11"/>
    <mergeCell ref="F11:G11"/>
    <mergeCell ref="A12:B12"/>
    <mergeCell ref="D12:E12"/>
    <mergeCell ref="F12:G12"/>
    <mergeCell ref="A13:B13"/>
    <mergeCell ref="D13:E13"/>
    <mergeCell ref="F13:G13"/>
    <mergeCell ref="A14:B14"/>
    <mergeCell ref="D14:E14"/>
    <mergeCell ref="F14:H14"/>
    <mergeCell ref="A15:B15"/>
    <mergeCell ref="D15:G15"/>
    <mergeCell ref="A16:B16"/>
    <mergeCell ref="D16:E16"/>
    <mergeCell ref="F16:G16"/>
    <mergeCell ref="A17:B17"/>
    <mergeCell ref="D17:E17"/>
    <mergeCell ref="F17:G17"/>
    <mergeCell ref="A18:B18"/>
    <mergeCell ref="D18:E18"/>
    <mergeCell ref="F18:H18"/>
    <mergeCell ref="A19:B19"/>
    <mergeCell ref="D19:G19"/>
    <mergeCell ref="A20:B20"/>
    <mergeCell ref="D20:E20"/>
    <mergeCell ref="F20:G20"/>
    <mergeCell ref="A21:E21"/>
    <mergeCell ref="F21:H21"/>
    <mergeCell ref="A24:D24"/>
    <mergeCell ref="E24:F24"/>
    <mergeCell ref="G24:H24"/>
    <mergeCell ref="A25:D25"/>
    <mergeCell ref="E25:F26"/>
    <mergeCell ref="G25:H26"/>
    <mergeCell ref="I25:I26"/>
    <mergeCell ref="A26:D26"/>
    <mergeCell ref="A27:D27"/>
    <mergeCell ref="E27:F28"/>
    <mergeCell ref="G27:H28"/>
    <mergeCell ref="I27:I28"/>
    <mergeCell ref="A28:D28"/>
    <mergeCell ref="A31:I31"/>
    <mergeCell ref="A32:I32"/>
    <mergeCell ref="A33:I33"/>
  </mergeCells>
  <pageMargins left="0.147638" right="0.147638" top="0.206693" bottom="0.206693" header="0.0" footer="0.0"/>
  <pageSetup paperSize="9" orientation="portrait"/>
  <rowBreaks count="0" manualBreakCount="0">
    </rowBreaks>
</worksheet>
</file>