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<sst xmlns="http://schemas.openxmlformats.org/spreadsheetml/2006/main" count="53" uniqueCount="53">
  <si>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</si>
  <si>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RSA040</t>
  </si>
  <si>
    <t xml:space="preserve">m²</t>
  </si>
  <si>
    <t xml:space="preserve">Capa fina de morter autoanivellant de ciment, "WEBER".</t>
  </si>
  <si>
    <r>
      <rPr>
        <sz val="8.25"/>
        <color rgb="FF000000"/>
        <rFont val="Arial"/>
        <family val="2"/>
      </rPr>
      <t xml:space="preserve">Capa fina de morter autoanivellant de ciment d'enduriment ràpid, Weberfloor TopGel, "WEBER", CT - C30 - F5, segons UNE-EN 13813, de 5 mm d'espessor, aplicada mecànicament, per a la regularització i anivellació de la superfície suport interior de formigó o morter, prèvia aplicació d'emprimació reguladora de l'absorció, Weberprim TP05 "WEBER", preparada per rebre paviment ceràmic, de suro, de fusta, laminatge, flexible o tèxtil. Inclús banda de panell rígid de poliestirè expandit per a la preparació dels junts perimetrals de dilatació. El preu no inclou el suport de formigó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</si>
  <si>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</si>
  <si>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</si>
  <si>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</si>
  <si>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</si>
  <si>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</si>
  <si>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</si>
  <si>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</si>
  <si>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mt09moc005c</t>
  </si>
  <si>
    <t xml:space="preserve">kg</t>
  </si>
  <si>
    <t xml:space="preserve">Emprimació reguladora de l'absorció, Weberprim TP05 "WEBER", per a la fixació de suports disgregables i millorar l'adherència dels suports absorbents.</t>
  </si>
  <si>
    <t xml:space="preserve">mt09moc060a</t>
  </si>
  <si>
    <t xml:space="preserve">kg</t>
  </si>
  <si>
    <t xml:space="preserve">Morter autoanivellant de ciment d'enduriment ràpid, Weberfloor TopGel, "WEBER", CT - C30 - F5, segons UNE-EN 13813, compost de lligants hidràulics, resines, àrids de sílice i additius orgànics i inorgànics, per a regularització i anivellació de paviments interiors de formigó.</t>
  </si>
  <si>
    <t xml:space="preserve">mt16pea020a</t>
  </si>
  <si>
    <t xml:space="preserve">m²</t>
  </si>
  <si>
    <t xml:space="preserve">Panell rígid de poliestirè expandit, segons UNE-EN 13163, mecanitzat lateral recte, de 10 mm d'espessor, resistència tèrmica 0,25 m²K/W, conductivitat tèrmica 0,036 W/(mK), per junta de dilatació.</t>
  </si>
  <si>
    <t xml:space="preserve">Subtotal materials:</t>
  </si>
  <si>
    <t xml:space="preserve">Equip i maquinària</t>
  </si>
  <si>
    <t xml:space="preserve">mq06pym020</t>
  </si>
  <si>
    <t xml:space="preserve">h</t>
  </si>
  <si>
    <t xml:space="preserve">Mescladora-bombadora per morters autoanivellants.</t>
  </si>
  <si>
    <t xml:space="preserve">Subtotal equip i maquinària:</t>
  </si>
  <si>
    <t xml:space="preserve">Mà d'obra</t>
  </si>
  <si>
    <t xml:space="preserve">mo031</t>
  </si>
  <si>
    <t xml:space="preserve">h</t>
  </si>
  <si>
    <t xml:space="preserve">Oficial 1ª aplicador de morter autoanivellant.</t>
  </si>
  <si>
    <t xml:space="preserve">mo069</t>
  </si>
  <si>
    <t xml:space="preserve">h</t>
  </si>
  <si>
    <t xml:space="preserve">Ajudant aplicador de morter autoanivellant.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</si>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</sst>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4.93" customWidth="1"/>
    <col min="5" max="5" width="73.95" customWidth="1"/>
    <col min="6" max="6" width="1.02" customWidth="1"/>
    <col min="7" max="7" width="11.90" customWidth="1"/>
    <col min="8" max="8" width="2.04" customWidth="1"/>
    <col min="9" max="9" width="11.22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1"/>
      <c r="H10" s="11"/>
      <c r="I10" s="12">
        <v>8.22</v>
      </c>
      <c r="J10" s="12"/>
      <c r="K10" s="12">
        <f ca="1">ROUND(INDIRECT(ADDRESS(ROW()+(0), COLUMN()+(-5), 1))*INDIRECT(ADDRESS(ROW()+(0), COLUMN()+(-2), 1)), 2)</f>
        <v>1.64</v>
      </c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8.7</v>
      </c>
      <c r="G11" s="11"/>
      <c r="H11" s="11"/>
      <c r="I11" s="12">
        <v>0.82</v>
      </c>
      <c r="J11" s="12"/>
      <c r="K11" s="12">
        <f ca="1">ROUND(INDIRECT(ADDRESS(ROW()+(0), COLUMN()+(-5), 1))*INDIRECT(ADDRESS(ROW()+(0), COLUMN()+(-2), 1)), 2)</f>
        <v>7.13</v>
      </c>
    </row>
    <row r="12" spans="1:11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/>
      <c r="K12" s="14">
        <f ca="1">ROUND(INDIRECT(ADDRESS(ROW()+(0), COLUMN()+(-5), 1))*INDIRECT(ADDRESS(ROW()+(0), COLUMN()+(-2), 1)), 2)</f>
        <v>0.09</v>
      </c>
    </row>
    <row r="13" spans="1:11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9"/>
      <c r="K13" s="17">
        <f ca="1">ROUND(SUM(INDIRECT(ADDRESS(ROW()+(-1), COLUMN()+(0), 1)),INDIRECT(ADDRESS(ROW()+(-2), COLUMN()+(0), 1)),INDIRECT(ADDRESS(ROW()+(-3), COLUMN()+(0), 1))), 2)</f>
        <v>8.86</v>
      </c>
    </row>
    <row r="14" spans="1:11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  <c r="K14" s="15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0.058</v>
      </c>
      <c r="G15" s="13"/>
      <c r="H15" s="13"/>
      <c r="I15" s="14">
        <v>10.91</v>
      </c>
      <c r="J15" s="14"/>
      <c r="K15" s="14">
        <f ca="1">ROUND(INDIRECT(ADDRESS(ROW()+(0), COLUMN()+(-5), 1))*INDIRECT(ADDRESS(ROW()+(0), COLUMN()+(-2), 1)), 2)</f>
        <v>0.63</v>
      </c>
    </row>
    <row r="16" spans="1:11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9"/>
      <c r="K16" s="17">
        <f ca="1">ROUND(SUM(INDIRECT(ADDRESS(ROW()+(-1), COLUMN()+(0), 1))), 2)</f>
        <v>0.63</v>
      </c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0.043</v>
      </c>
      <c r="G18" s="11"/>
      <c r="H18" s="11"/>
      <c r="I18" s="12">
        <v>29.67</v>
      </c>
      <c r="J18" s="12"/>
      <c r="K18" s="12">
        <f ca="1">ROUND(INDIRECT(ADDRESS(ROW()+(0), COLUMN()+(-5), 1))*INDIRECT(ADDRESS(ROW()+(0), COLUMN()+(-2), 1)), 2)</f>
        <v>1.28</v>
      </c>
    </row>
    <row r="19" spans="1:11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0.071</v>
      </c>
      <c r="G19" s="13"/>
      <c r="H19" s="13"/>
      <c r="I19" s="14">
        <v>26.39</v>
      </c>
      <c r="J19" s="14"/>
      <c r="K19" s="14">
        <f ca="1">ROUND(INDIRECT(ADDRESS(ROW()+(0), COLUMN()+(-5), 1))*INDIRECT(ADDRESS(ROW()+(0), COLUMN()+(-2), 1)), 2)</f>
        <v>1.87</v>
      </c>
    </row>
    <row r="20" spans="1:11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9"/>
      <c r="K20" s="17">
        <f ca="1">ROUND(SUM(INDIRECT(ADDRESS(ROW()+(-1), COLUMN()+(0), 1)),INDIRECT(ADDRESS(ROW()+(-2), COLUMN()+(0), 1))), 2)</f>
        <v>3.15</v>
      </c>
    </row>
    <row r="21" spans="1:11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  <c r="K21" s="15"/>
    </row>
    <row r="22" spans="1:11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COLUMN()+(2), 1)),INDIRECT(ADDRESS(ROW()+(-6), COLUMN()+(2), 1)),INDIRECT(ADDRESS(ROW()+(-9), COLUMN()+(2), 1))), 2)</f>
        <v>12.64</v>
      </c>
      <c r="J22" s="14"/>
      <c r="K22" s="14">
        <f ca="1">ROUND(INDIRECT(ADDRESS(ROW()+(0), COLUMN()+(-5), 1))*INDIRECT(ADDRESS(ROW()+(0), COLUMN()+(-2), 1))/100, 2)</f>
        <v>0.25</v>
      </c>
    </row>
    <row r="23" spans="1:11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5"/>
      <c r="K23" s="26">
        <f ca="1">ROUND(SUM(INDIRECT(ADDRESS(ROW()+(-1), COLUMN()+(0), 1)),INDIRECT(ADDRESS(ROW()+(-3), COLUMN()+(0), 1)),INDIRECT(ADDRESS(ROW()+(-7), COLUMN()+(0), 1)),INDIRECT(ADDRESS(ROW()+(-10), COLUMN()+(0), 1))), 2)</f>
        <v>12.89</v>
      </c>
    </row>
    <row r="26" spans="1:11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  <c r="K26" s="27"/>
    </row>
    <row r="27" spans="1:11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  <c r="K27" s="29"/>
    </row>
    <row r="28" spans="1:11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  <c r="K28" s="31"/>
    </row>
    <row r="29" spans="1:11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  <c r="K29" s="29"/>
    </row>
    <row r="30" spans="1:11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  <c r="K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79">
    <mergeCell ref="A1:K1"/>
    <mergeCell ref="B3:C3"/>
    <mergeCell ref="D3:K3"/>
    <mergeCell ref="A5:K5"/>
    <mergeCell ref="A8:B8"/>
    <mergeCell ref="C8:D8"/>
    <mergeCell ref="F8:H8"/>
    <mergeCell ref="I8:J8"/>
    <mergeCell ref="A9:B9"/>
    <mergeCell ref="C9:D9"/>
    <mergeCell ref="E9:H9"/>
    <mergeCell ref="I9:J9"/>
    <mergeCell ref="A10:B10"/>
    <mergeCell ref="C10:D10"/>
    <mergeCell ref="F10:H10"/>
    <mergeCell ref="I10:J10"/>
    <mergeCell ref="A11:B11"/>
    <mergeCell ref="C11:D11"/>
    <mergeCell ref="F11:H11"/>
    <mergeCell ref="I11:J11"/>
    <mergeCell ref="A12:B12"/>
    <mergeCell ref="C12:D12"/>
    <mergeCell ref="F12:H12"/>
    <mergeCell ref="I12:J12"/>
    <mergeCell ref="A13:B13"/>
    <mergeCell ref="C13:D13"/>
    <mergeCell ref="F13:J13"/>
    <mergeCell ref="A14:B14"/>
    <mergeCell ref="C14:D14"/>
    <mergeCell ref="E14:H14"/>
    <mergeCell ref="I14:J14"/>
    <mergeCell ref="A15:B15"/>
    <mergeCell ref="C15:D15"/>
    <mergeCell ref="F15:H15"/>
    <mergeCell ref="I15:J15"/>
    <mergeCell ref="A16:B16"/>
    <mergeCell ref="C16:D16"/>
    <mergeCell ref="F16:J16"/>
    <mergeCell ref="A17:B17"/>
    <mergeCell ref="C17:D17"/>
    <mergeCell ref="E17:H17"/>
    <mergeCell ref="I17:J17"/>
    <mergeCell ref="A18:B18"/>
    <mergeCell ref="C18:D18"/>
    <mergeCell ref="F18:H18"/>
    <mergeCell ref="I18:J18"/>
    <mergeCell ref="A19:B19"/>
    <mergeCell ref="C19:D19"/>
    <mergeCell ref="F19:H19"/>
    <mergeCell ref="I19:J19"/>
    <mergeCell ref="A20:B20"/>
    <mergeCell ref="C20:D20"/>
    <mergeCell ref="F20:J20"/>
    <mergeCell ref="A21:B21"/>
    <mergeCell ref="C21:D21"/>
    <mergeCell ref="E21:H21"/>
    <mergeCell ref="I21:J21"/>
    <mergeCell ref="A22:B22"/>
    <mergeCell ref="C22:D22"/>
    <mergeCell ref="F22:H22"/>
    <mergeCell ref="I22:J22"/>
    <mergeCell ref="A23:E23"/>
    <mergeCell ref="F23:J23"/>
    <mergeCell ref="A26:F26"/>
    <mergeCell ref="H26:I26"/>
    <mergeCell ref="J26:K26"/>
    <mergeCell ref="A27:F27"/>
    <mergeCell ref="G27:G28"/>
    <mergeCell ref="H27:I28"/>
    <mergeCell ref="J27:K28"/>
    <mergeCell ref="A28:F28"/>
    <mergeCell ref="A29:F29"/>
    <mergeCell ref="G29:G30"/>
    <mergeCell ref="H29:I30"/>
    <mergeCell ref="J29:K30"/>
    <mergeCell ref="A30:F30"/>
    <mergeCell ref="A33:K33"/>
    <mergeCell ref="A34:K34"/>
    <mergeCell ref="A35:K35"/>
  </mergeCells>
  <pageMargins left="0.147638" right="0.147638" top="0.206693" bottom="0.206693" header="0.0" footer="0.0"/>
  <pageSetup paperSize="9" orientation="portrait"/>
  <rowBreaks count="0" manualBreakCount="0">
    </rowBreaks>
</worksheet>
</file>