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ull 1" sheetId="1" r:id="rId1"/>
  </sheets>
  <calcPr calcId="124519"/>
</workbook>
</file>

<file path=xl/sharedStrings.xml><?xml version="1.0" encoding="utf-8"?>
<sst xmlns="http://schemas.openxmlformats.org/spreadsheetml/2006/main" count="32" uniqueCount="32">
  <si>
    <t xml:space="preserve"/>
  </si>
  <si>
    <t xml:space="preserve">RSS025</t>
  </si>
  <si>
    <t xml:space="preserve">m²</t>
  </si>
  <si>
    <t xml:space="preserve">Paviment de linòleum, acústic, en rotllo.</t>
  </si>
  <si>
    <r>
      <rPr>
        <sz val="8.25"/>
        <color rgb="FF000000"/>
        <rFont val="Arial"/>
        <family val="2"/>
      </rPr>
      <t xml:space="preserve">Paviment de linòleum, acústic, de 4,0 mm d'espessor, amb tractament antiestàtic, acabat llis, color a escollir, subministrat en rotllos de 200 cm d'amplada; pes total: 3500 g/m²; classificació UPEC: U4 P3 E1 C2; classificació a l'ús, segons UNE-EN ISO 10874: classe 23 per a ús domèstic; classe 34 per a ús comercial; classe 42 per a ús industrial; reducció del soroll d'impactes 16 dB, segons UNE-EN ISO 10140; Euroclasse Cfl-s1 de reacció al foc, segons UNE-EN 13501-1. Col·locació en obra: amb adhesiu a base de copolímers acrílics modificats en dispersió aquosa, sobre capa fina d'anivellació. El preu no inclou la capa fina d'anivellació.</t>
    </r>
    <r>
      <rPr>
        <sz val="8.25"/>
        <color rgb="FF000000"/>
        <rFont val="Arial"/>
        <family val="2"/>
      </rPr>
      <t xml:space="preserve">
</t>
    </r>
  </si>
  <si>
    <t xml:space="preserve">Codi</t>
  </si>
  <si>
    <t xml:space="preserve">Unitat</t>
  </si>
  <si>
    <t xml:space="preserve">Descripció</t>
  </si>
  <si>
    <t xml:space="preserve">Rendiment</t>
  </si>
  <si>
    <r>
      <rPr>
        <b/>
        <sz val="8.25"/>
        <color rgb="FF000000"/>
        <rFont val="Arial"/>
        <family val="2"/>
      </rPr>
      <t xml:space="preserve">Preu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</t>
    </r>
  </si>
  <si>
    <t xml:space="preserve">Import</t>
  </si>
  <si>
    <t xml:space="preserve">Materials</t>
  </si>
  <si>
    <t xml:space="preserve">mt18adq020a</t>
  </si>
  <si>
    <t xml:space="preserve">kg</t>
  </si>
  <si>
    <t xml:space="preserve">Adhesiu a base de copolímers acrílics modificats en dispersió aquosa, sense dissolvents, color beige, per a aplicar en interiors, per a l'encolat de paviments de PVC, linòleum i moqueta.</t>
  </si>
  <si>
    <t xml:space="preserve">mt18dsi026a</t>
  </si>
  <si>
    <t xml:space="preserve">m²</t>
  </si>
  <si>
    <t xml:space="preserve">Làmina homogènia de linòleum, de 4 mm d'espessor, amb tractament antiestàtic, obtinguda mitjançant procés de calandratge i compactat de farines de suro i fusta, oli de llinosa, resines i pigments naturals, i revestida per la seva cara inferior amb làmina d'escuma de poliuretà de 1,5 mm d'espessor; acabat llis, color a escollir; subministrada en rotllos de 200 cm d'amplada; pes total: 3500 g/m²; classificació UPEC: U4 P3 E1 C2; classificació a l'ús, segons UNE-EN ISO 10874: classe 23 per a ús domèstic; classe 34 per a ús comercial; classe 42 per a ús industrial; reducció del soroll d'impactes 16 dB, segons UNE-EN ISO 10140; Euroclasse Cfl-s1 de reacció al foc, segons UNE-EN 13501-1.</t>
  </si>
  <si>
    <t xml:space="preserve">Subtotal materials:</t>
  </si>
  <si>
    <t xml:space="preserve">Mà d'obra</t>
  </si>
  <si>
    <t xml:space="preserve">mo026</t>
  </si>
  <si>
    <t xml:space="preserve">h</t>
  </si>
  <si>
    <t xml:space="preserve">Oficial 1ª instal·lador de revestiments flexibles.</t>
  </si>
  <si>
    <t xml:space="preserve">mo064</t>
  </si>
  <si>
    <t xml:space="preserve">h</t>
  </si>
  <si>
    <t xml:space="preserve">Ajudant instal·lador de revestiments flexibles.</t>
  </si>
  <si>
    <t xml:space="preserve">Subtotal mà d'obra:</t>
  </si>
  <si>
    <t xml:space="preserve">Costos directes complementaris</t>
  </si>
  <si>
    <t xml:space="preserve">%</t>
  </si>
  <si>
    <t xml:space="preserve">Costos directes complementaris</t>
  </si>
  <si>
    <t xml:space="preserve">Cost de manteniment decennal: 19,32€ en els primers 10 anys.</t>
  </si>
  <si>
    <r>
      <rPr>
        <b/>
        <sz val="8.25"/>
        <color rgb="FF000000"/>
        <rFont val="Arial"/>
        <family val="2"/>
      </rPr>
      <t xml:space="preserve">Costos directes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</si>
</sst>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4.42" customWidth="1"/>
    <col min="3" max="3" width="1.87" customWidth="1"/>
    <col min="4" max="4" width="4.76" customWidth="1"/>
    <col min="5" max="5" width="76.50" customWidth="1"/>
    <col min="6" max="6" width="13.26" customWidth="1"/>
    <col min="7" max="7" width="10.71" customWidth="1"/>
    <col min="8" max="8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66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34.5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1">
        <v>0.375</v>
      </c>
      <c r="G10" s="12">
        <v>4.09</v>
      </c>
      <c r="H10" s="12">
        <f ca="1">ROUND(INDIRECT(ADDRESS(ROW()+(0), COLUMN()+(-2), 1))*INDIRECT(ADDRESS(ROW()+(0), COLUMN()+(-1), 1)), 2)</f>
        <v>1.53</v>
      </c>
    </row>
    <row r="11" spans="1:8" ht="87.0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3">
        <v>1.05</v>
      </c>
      <c r="G11" s="14">
        <v>31.72</v>
      </c>
      <c r="H11" s="14">
        <f ca="1">ROUND(INDIRECT(ADDRESS(ROW()+(0), COLUMN()+(-2), 1))*INDIRECT(ADDRESS(ROW()+(0), COLUMN()+(-1), 1)), 2)</f>
        <v>33.31</v>
      </c>
    </row>
    <row r="12" spans="1:8" ht="13.50" thickBot="1" customHeight="1">
      <c r="A12" s="15"/>
      <c r="B12" s="15"/>
      <c r="C12" s="15"/>
      <c r="D12" s="15"/>
      <c r="E12" s="15"/>
      <c r="F12" s="9" t="s">
        <v>18</v>
      </c>
      <c r="G12" s="9"/>
      <c r="H12" s="17">
        <f ca="1">ROUND(SUM(INDIRECT(ADDRESS(ROW()+(-1), COLUMN()+(0), 1)),INDIRECT(ADDRESS(ROW()+(-2), COLUMN()+(0), 1))), 2)</f>
        <v>34.84</v>
      </c>
    </row>
    <row r="13" spans="1:8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5"/>
      <c r="H13" s="15"/>
    </row>
    <row r="14" spans="1:8" ht="13.5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1">
        <v>0.256</v>
      </c>
      <c r="G14" s="12">
        <v>29.67</v>
      </c>
      <c r="H14" s="12">
        <f ca="1">ROUND(INDIRECT(ADDRESS(ROW()+(0), COLUMN()+(-2), 1))*INDIRECT(ADDRESS(ROW()+(0), COLUMN()+(-1), 1)), 2)</f>
        <v>7.6</v>
      </c>
    </row>
    <row r="15" spans="1:8" ht="13.50" thickBot="1" customHeight="1">
      <c r="A15" s="1" t="s">
        <v>23</v>
      </c>
      <c r="B15" s="1"/>
      <c r="C15" s="10" t="s">
        <v>24</v>
      </c>
      <c r="D15" s="10"/>
      <c r="E15" s="1" t="s">
        <v>25</v>
      </c>
      <c r="F15" s="13">
        <v>0.142</v>
      </c>
      <c r="G15" s="14">
        <v>26.39</v>
      </c>
      <c r="H15" s="14">
        <f ca="1">ROUND(INDIRECT(ADDRESS(ROW()+(0), COLUMN()+(-2), 1))*INDIRECT(ADDRESS(ROW()+(0), COLUMN()+(-1), 1)), 2)</f>
        <v>3.75</v>
      </c>
    </row>
    <row r="16" spans="1:8" ht="13.50" thickBot="1" customHeight="1">
      <c r="A16" s="15"/>
      <c r="B16" s="15"/>
      <c r="C16" s="15"/>
      <c r="D16" s="15"/>
      <c r="E16" s="15"/>
      <c r="F16" s="9" t="s">
        <v>26</v>
      </c>
      <c r="G16" s="9"/>
      <c r="H16" s="17">
        <f ca="1">ROUND(SUM(INDIRECT(ADDRESS(ROW()+(-1), COLUMN()+(0), 1)),INDIRECT(ADDRESS(ROW()+(-2), COLUMN()+(0), 1))), 2)</f>
        <v>11.35</v>
      </c>
    </row>
    <row r="17" spans="1:8" ht="13.50" thickBot="1" customHeight="1">
      <c r="A17" s="15">
        <v>3</v>
      </c>
      <c r="B17" s="15"/>
      <c r="C17" s="15"/>
      <c r="D17" s="15"/>
      <c r="E17" s="18" t="s">
        <v>27</v>
      </c>
      <c r="F17" s="18"/>
      <c r="G17" s="15"/>
      <c r="H17" s="15"/>
    </row>
    <row r="18" spans="1:8" ht="13.50" thickBot="1" customHeight="1">
      <c r="A18" s="19"/>
      <c r="B18" s="19"/>
      <c r="C18" s="20" t="s">
        <v>28</v>
      </c>
      <c r="D18" s="20"/>
      <c r="E18" s="19" t="s">
        <v>29</v>
      </c>
      <c r="F18" s="13">
        <v>2</v>
      </c>
      <c r="G18" s="14">
        <f ca="1">ROUND(SUM(INDIRECT(ADDRESS(ROW()+(-2), COLUMN()+(1), 1)),INDIRECT(ADDRESS(ROW()+(-6), COLUMN()+(1), 1))), 2)</f>
        <v>46.19</v>
      </c>
      <c r="H18" s="14">
        <f ca="1">ROUND(INDIRECT(ADDRESS(ROW()+(0), COLUMN()+(-2), 1))*INDIRECT(ADDRESS(ROW()+(0), COLUMN()+(-1), 1))/100, 2)</f>
        <v>0.92</v>
      </c>
    </row>
    <row r="19" spans="1:8" ht="13.50" thickBot="1" customHeight="1">
      <c r="A19" s="21" t="s">
        <v>30</v>
      </c>
      <c r="B19" s="21"/>
      <c r="C19" s="22"/>
      <c r="D19" s="22"/>
      <c r="E19" s="23"/>
      <c r="F19" s="24" t="s">
        <v>31</v>
      </c>
      <c r="G19" s="25"/>
      <c r="H19" s="26">
        <f ca="1">ROUND(SUM(INDIRECT(ADDRESS(ROW()+(-1), COLUMN()+(0), 1)),INDIRECT(ADDRESS(ROW()+(-3), COLUMN()+(0), 1)),INDIRECT(ADDRESS(ROW()+(-7), COLUMN()+(0), 1))), 2)</f>
        <v>47.11</v>
      </c>
    </row>
  </sheetData>
  <mergeCells count="33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F12:G12"/>
    <mergeCell ref="A13:B13"/>
    <mergeCell ref="C13:D13"/>
    <mergeCell ref="E13:F13"/>
    <mergeCell ref="A14:B14"/>
    <mergeCell ref="C14:D14"/>
    <mergeCell ref="A15:B15"/>
    <mergeCell ref="C15:D15"/>
    <mergeCell ref="A16:B16"/>
    <mergeCell ref="C16:D16"/>
    <mergeCell ref="F16:G16"/>
    <mergeCell ref="A17:B17"/>
    <mergeCell ref="C17:D17"/>
    <mergeCell ref="E17:F17"/>
    <mergeCell ref="A18:B18"/>
    <mergeCell ref="C18:D18"/>
    <mergeCell ref="A19:E19"/>
    <mergeCell ref="F19:G19"/>
  </mergeCells>
  <pageMargins left="0.147638" right="0.147638" top="0.206693" bottom="0.206693" header="0.0" footer="0.0"/>
  <pageSetup paperSize="9" orientation="portrait"/>
  <rowBreaks count="0" manualBreakCount="0">
    </rowBreaks>
</worksheet>
</file>