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<sst xmlns="http://schemas.openxmlformats.org/spreadsheetml/2006/main" count="34" uniqueCount="34">
  <si>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</si>
  <si>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RSY030</t>
  </si>
  <si>
    <t xml:space="preserve">m²</t>
  </si>
  <si>
    <t xml:space="preserve">Beurda de paviment de pedra natural.</t>
  </si>
  <si>
    <r>
      <rPr>
        <sz val="8.25"/>
        <color rgb="FF000000"/>
        <rFont val="Arial"/>
        <family val="2"/>
      </rPr>
      <t xml:space="preserve">Beurada de paviment de pedra natural amb juntes enrasades de 2 mm d'amplada, mitjançant morter de junts cimentós millorat, amb absorció d'aigua reduïda i resistència elevada a l'abrasió tipus CG 2 W A, color blanc, per junts de 2 a 15 mm, prèvia eliminació del material de juntes existent amb mitjans manuals.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</si>
  <si>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</si>
  <si>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</si>
  <si>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</si>
  <si>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</si>
  <si>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</si>
  <si>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</si>
  <si>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</si>
  <si>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mt09mcp020bB</t>
  </si>
  <si>
    <t xml:space="preserve">kg</t>
  </si>
  <si>
    <t xml:space="preserve">Morter de junts cimentós millorat, amb absorció d'aigua reduïda i resistència elevada a l'abrasió, tipus CG2 W A, segons UNE-EN 13888, color blanc, per junts de 2 a 15 mm, a base de ciment d'alta resistència, àrids seleccionats, additius especials i pigments, amb efecte antifloridura, antiverdet i preventiu de les eflorescències, hidrorepel·lent, especial per a rejuntat de tot tipus de peces ceràmiques i pedres naturals en zones de proliferació de microorganismes.</t>
  </si>
  <si>
    <t xml:space="preserve">Subtotal materials:</t>
  </si>
  <si>
    <t xml:space="preserve">Equip i maquinària</t>
  </si>
  <si>
    <t xml:space="preserve">mq08lch030</t>
  </si>
  <si>
    <t xml:space="preserve">h</t>
  </si>
  <si>
    <t xml:space="preserve">Equip de doll d'aire a pressió.</t>
  </si>
  <si>
    <t xml:space="preserve">Subtotal equip i maquinària:</t>
  </si>
  <si>
    <t xml:space="preserve">Mà d'obra</t>
  </si>
  <si>
    <t xml:space="preserve">mo077</t>
  </si>
  <si>
    <t xml:space="preserve">h</t>
  </si>
  <si>
    <t xml:space="preserve">Ajudant construcció.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</si>
  <si>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</si>
  <si>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</si>
  <si>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</si>
  <si>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</si>
  <si>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</si>
  <si>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</si>
  <si>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</si>
  <si>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8,48€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</si>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</sst>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6.29" customWidth="1"/>
    <col min="4" max="4" width="72.76" customWidth="1"/>
    <col min="5" max="5" width="14.96" customWidth="1"/>
    <col min="6" max="6" width="12.24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2">
        <v>0.03</v>
      </c>
      <c r="F10" s="14">
        <v>1.7</v>
      </c>
      <c r="G10" s="14">
        <f ca="1">ROUND(INDIRECT(ADDRESS(ROW()+(0), COLUMN()+(-2), 1))*INDIRECT(ADDRESS(ROW()+(0), COLUMN()+(-1), 1)), 2)</f>
        <v>0.05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0.05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0.059</v>
      </c>
      <c r="F13" s="14">
        <v>3.19</v>
      </c>
      <c r="G13" s="14">
        <f ca="1">ROUND(INDIRECT(ADDRESS(ROW()+(0), COLUMN()+(-2), 1))*INDIRECT(ADDRESS(ROW()+(0), COLUMN()+(-1), 1)), 2)</f>
        <v>0.19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0.19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" t="s">
        <v>22</v>
      </c>
      <c r="B16" s="1"/>
      <c r="C16" s="10" t="s">
        <v>23</v>
      </c>
      <c r="D16" s="1" t="s">
        <v>24</v>
      </c>
      <c r="E16" s="11">
        <v>0.356</v>
      </c>
      <c r="F16" s="13">
        <v>26.39</v>
      </c>
      <c r="G16" s="13">
        <f ca="1">ROUND(INDIRECT(ADDRESS(ROW()+(0), COLUMN()+(-2), 1))*INDIRECT(ADDRESS(ROW()+(0), COLUMN()+(-1), 1)), 2)</f>
        <v>9.39</v>
      </c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2">
        <v>0.356</v>
      </c>
      <c r="F17" s="14">
        <v>24.86</v>
      </c>
      <c r="G17" s="14">
        <f ca="1">ROUND(INDIRECT(ADDRESS(ROW()+(0), COLUMN()+(-2), 1))*INDIRECT(ADDRESS(ROW()+(0), COLUMN()+(-1), 1)), 2)</f>
        <v>8.85</v>
      </c>
    </row>
    <row r="18" spans="1:7" ht="13.50" thickBot="1" customHeight="1">
      <c r="A18" s="15"/>
      <c r="B18" s="15"/>
      <c r="C18" s="15"/>
      <c r="D18" s="15"/>
      <c r="E18" s="9" t="s">
        <v>28</v>
      </c>
      <c r="F18" s="9"/>
      <c r="G18" s="17">
        <f ca="1">ROUND(SUM(INDIRECT(ADDRESS(ROW()+(-1), COLUMN()+(0), 1)),INDIRECT(ADDRESS(ROW()+(-2), COLUMN()+(0), 1))), 2)</f>
        <v>18.24</v>
      </c>
    </row>
    <row r="19" spans="1:7" ht="13.50" thickBot="1" customHeight="1">
      <c r="A19" s="15">
        <v>4</v>
      </c>
      <c r="B19" s="15"/>
      <c r="C19" s="15"/>
      <c r="D19" s="18" t="s">
        <v>29</v>
      </c>
      <c r="E19" s="18"/>
      <c r="F19" s="15"/>
      <c r="G19" s="15"/>
    </row>
    <row r="20" spans="1:7" ht="13.50" thickBot="1" customHeight="1">
      <c r="A20" s="19"/>
      <c r="B20" s="19"/>
      <c r="C20" s="20" t="s">
        <v>30</v>
      </c>
      <c r="D20" s="19" t="s">
        <v>31</v>
      </c>
      <c r="E20" s="12">
        <v>2</v>
      </c>
      <c r="F20" s="14">
        <f ca="1">ROUND(SUM(INDIRECT(ADDRESS(ROW()+(-2), COLUMN()+(1), 1)),INDIRECT(ADDRESS(ROW()+(-6), COLUMN()+(1), 1)),INDIRECT(ADDRESS(ROW()+(-9), COLUMN()+(1), 1))), 2)</f>
        <v>18.48</v>
      </c>
      <c r="G20" s="14">
        <f ca="1">ROUND(INDIRECT(ADDRESS(ROW()+(0), COLUMN()+(-2), 1))*INDIRECT(ADDRESS(ROW()+(0), COLUMN()+(-1), 1))/100, 2)</f>
        <v>0.37</v>
      </c>
    </row>
    <row r="21" spans="1:7" ht="13.50" thickBot="1" customHeight="1">
      <c r="A21" s="21" t="s">
        <v>32</v>
      </c>
      <c r="B21" s="21"/>
      <c r="C21" s="22"/>
      <c r="D21" s="23"/>
      <c r="E21" s="24" t="s">
        <v>33</v>
      </c>
      <c r="F21" s="25"/>
      <c r="G21" s="26">
        <f ca="1">ROUND(SUM(INDIRECT(ADDRESS(ROW()+(-1), COLUMN()+(0), 1)),INDIRECT(ADDRESS(ROW()+(-3), COLUMN()+(0), 1)),INDIRECT(ADDRESS(ROW()+(-7), COLUMN()+(0), 1)),INDIRECT(ADDRESS(ROW()+(-10), COLUMN()+(0), 1))), 2)</f>
        <v>18.85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