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<sst xmlns="http://schemas.openxmlformats.org/spreadsheetml/2006/main" count="63" uniqueCount="63">
  <si>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</si>
  <si>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SAC010</t>
  </si>
  <si>
    <t xml:space="preserve">U</t>
  </si>
  <si>
    <t xml:space="preserve">Conjunt d'aparells sanitaris, "ROCA".</t>
  </si>
  <si>
    <r>
      <rPr>
        <sz val="8.25"/>
        <color rgb="FF000000"/>
        <rFont val="Arial"/>
        <family val="2"/>
      </rPr>
      <t xml:space="preserve">Conjunt d'aparells sanitaris en bany format per: lavabo mural, de porcellana sanitària, model Veranda "ROCA", color Blanco, de 1000x520 mm, amb joc de fixació; tassa de vàter de dipòsit baix, de porcellana sanitària, model Veranda "ROCA", color Blanco, de 390x695x800 mm, amb colze d'evacuació i joc de fixació, amb cisterna de vàter, de doble descàrrega, de 420x200x480 mm, seient i tapa de vàter, de caiguda esmorteïda; bidet, de porcellana sanitària, model Veranda "ROCA", color Blanco, de 390x640x385 mm, amb sifó corb de 1 1/4" i joc de fixació, amb anell lacat de bidet. Inclús desguàs, aixetes de regulació, enllaços d'alimentació flexibles i closa amb silicona.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</si>
  <si>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</si>
  <si>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</si>
  <si>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</si>
  <si>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</si>
  <si>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</si>
  <si>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</si>
  <si>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</si>
  <si>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mt30snr010fb</t>
  </si>
  <si>
    <t xml:space="preserve">U</t>
  </si>
  <si>
    <t xml:space="preserve">Lavabo mural, de porcellana sanitària, model Veranda "ROCA", color Blanco, de 1000x520 mm, amb joc de fixació, segons UNE 67001.</t>
  </si>
  <si>
    <t xml:space="preserve">mt30snr020a</t>
  </si>
  <si>
    <t xml:space="preserve">U</t>
  </si>
  <si>
    <t xml:space="preserve">Tassa de vàter de dipòsit baix, de porcellana sanitària, model Veranda "ROCA", color Blanco, de 390x695x800 mm, amb colze d'evacuació i joc de fixació, segons UNE-EN 997.</t>
  </si>
  <si>
    <t xml:space="preserve">mt30snr021a</t>
  </si>
  <si>
    <t xml:space="preserve">U</t>
  </si>
  <si>
    <t xml:space="preserve">Cisterna de vàter, de doble descàrrega, de porcellana sanitària, model Veranda "ROCA", color Blanco, de 420x200x480 mm, amb mecanisme de descàrrega de 3/6 litres, tapa i mecanisme polsador, segons UNE-EN 997.</t>
  </si>
  <si>
    <t xml:space="preserve">mt30snr022a</t>
  </si>
  <si>
    <t xml:space="preserve">U</t>
  </si>
  <si>
    <t xml:space="preserve">Seient i tapa de vàter, de caiguda esmorteïda, model Veranda "ROCA", color Blanco.</t>
  </si>
  <si>
    <t xml:space="preserve">mt30snr030a</t>
  </si>
  <si>
    <t xml:space="preserve">U</t>
  </si>
  <si>
    <t xml:space="preserve">Bidet, de porcellana sanitària, model Veranda "ROCA", color Blanco, de 390x640x385 mm, amb sifó corb de 1 1/4" i joc de fixació, segons UNE 67001.</t>
  </si>
  <si>
    <t xml:space="preserve">mt30snr031a</t>
  </si>
  <si>
    <t xml:space="preserve">U</t>
  </si>
  <si>
    <t xml:space="preserve">Anell lacat de bidet, model Veranda "ROCA", color Blanco.</t>
  </si>
  <si>
    <t xml:space="preserve">mt36www005b</t>
  </si>
  <si>
    <t xml:space="preserve">U</t>
  </si>
  <si>
    <t xml:space="preserve">Acoblament a paret colzat amb plafó, de PVC, sèrie B, color blanc, per evacuació d'aigües residuals (a baixa i alta temperatura) en l'interior dels edificis, enllaç mixt de 1 1/4"x40 mm de diàmetre, segons UNE-EN 1329-1, amb vàlvula de desguàs.</t>
  </si>
  <si>
    <t xml:space="preserve">mt38tew010a</t>
  </si>
  <si>
    <t xml:space="preserve">U</t>
  </si>
  <si>
    <t xml:space="preserve">Tirantet flexible de 20 cm i 1/2" de diàmetre.</t>
  </si>
  <si>
    <t xml:space="preserve">mt30www005</t>
  </si>
  <si>
    <t xml:space="preserve">U</t>
  </si>
  <si>
    <t xml:space="preserve">Cartutx de 300 ml de silicona àcida monocomponent, fungicida, per a segellat de junts en ambients humits.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</si>
  <si>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</si>
  <si>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</si>
  <si>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</si>
  <si>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</si>
  <si>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</si>
  <si>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</si>
  <si>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</si>
  <si>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</si>
  <si>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</si>
  <si>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</si>
  <si>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</si>
  <si>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</si>
  <si>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1.096,69€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</si>
  <si>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</si>
  <si>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</si>
  <si>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</si>
  <si>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</si>
  <si>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</si>
  <si>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997:2012</t>
  </si>
  <si>
    <t xml:space="preserve">Inodoros y conjuntos de inodoros con sifón incorporado.</t>
  </si>
  <si>
    <t xml:space="preserve">EN  997:2012/AC:2012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</si>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</sst>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63" customWidth="1"/>
    <col min="5" max="5" width="73.44" customWidth="1"/>
    <col min="6" max="6" width="11.73" customWidth="1"/>
    <col min="7" max="7" width="1.02" customWidth="1"/>
    <col min="8" max="8" width="11.22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1"/>
      <c r="H10" s="12">
        <v>436.8</v>
      </c>
      <c r="I10" s="12">
        <f ca="1">ROUND(INDIRECT(ADDRESS(ROW()+(0), COLUMN()+(-3), 1))*INDIRECT(ADDRESS(ROW()+(0), COLUMN()+(-1), 1)), 2)</f>
        <v>436.8</v>
      </c>
      <c r="J10" s="12"/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1"/>
      <c r="H11" s="12">
        <v>567</v>
      </c>
      <c r="I11" s="12">
        <f ca="1">ROUND(INDIRECT(ADDRESS(ROW()+(0), COLUMN()+(-3), 1))*INDIRECT(ADDRESS(ROW()+(0), COLUMN()+(-1), 1)), 2)</f>
        <v>567</v>
      </c>
      <c r="J11" s="12"/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1"/>
      <c r="H12" s="12">
        <v>460.6</v>
      </c>
      <c r="I12" s="12">
        <f ca="1">ROUND(INDIRECT(ADDRESS(ROW()+(0), COLUMN()+(-3), 1))*INDIRECT(ADDRESS(ROW()+(0), COLUMN()+(-1), 1)), 2)</f>
        <v>460.6</v>
      </c>
      <c r="J12" s="12"/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1"/>
      <c r="H13" s="12">
        <v>149.8</v>
      </c>
      <c r="I13" s="12">
        <f ca="1">ROUND(INDIRECT(ADDRESS(ROW()+(0), COLUMN()+(-3), 1))*INDIRECT(ADDRESS(ROW()+(0), COLUMN()+(-1), 1)), 2)</f>
        <v>149.8</v>
      </c>
      <c r="J13" s="12"/>
    </row>
    <row r="14" spans="1:10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1"/>
      <c r="H14" s="12">
        <v>460.6</v>
      </c>
      <c r="I14" s="12">
        <f ca="1">ROUND(INDIRECT(ADDRESS(ROW()+(0), COLUMN()+(-3), 1))*INDIRECT(ADDRESS(ROW()+(0), COLUMN()+(-1), 1)), 2)</f>
        <v>460.6</v>
      </c>
      <c r="J14" s="12"/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1"/>
      <c r="H15" s="12">
        <v>41.3</v>
      </c>
      <c r="I15" s="12">
        <f ca="1">ROUND(INDIRECT(ADDRESS(ROW()+(0), COLUMN()+(-3), 1))*INDIRECT(ADDRESS(ROW()+(0), COLUMN()+(-1), 1)), 2)</f>
        <v>41.3</v>
      </c>
      <c r="J15" s="12"/>
    </row>
    <row r="16" spans="1:10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2</v>
      </c>
      <c r="G16" s="11"/>
      <c r="H16" s="12">
        <v>10.95</v>
      </c>
      <c r="I16" s="12">
        <f ca="1">ROUND(INDIRECT(ADDRESS(ROW()+(0), COLUMN()+(-3), 1))*INDIRECT(ADDRESS(ROW()+(0), COLUMN()+(-1), 1)), 2)</f>
        <v>21.9</v>
      </c>
      <c r="J16" s="12"/>
    </row>
    <row r="17" spans="1:10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1"/>
      <c r="H17" s="12">
        <v>8</v>
      </c>
      <c r="I17" s="12">
        <f ca="1">ROUND(INDIRECT(ADDRESS(ROW()+(0), COLUMN()+(-3), 1))*INDIRECT(ADDRESS(ROW()+(0), COLUMN()+(-1), 1)), 2)</f>
        <v>8</v>
      </c>
      <c r="J17" s="12"/>
    </row>
    <row r="18" spans="1:10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3">
        <v>0.036</v>
      </c>
      <c r="G18" s="13"/>
      <c r="H18" s="14">
        <v>7.5</v>
      </c>
      <c r="I18" s="14">
        <f ca="1">ROUND(INDIRECT(ADDRESS(ROW()+(0), COLUMN()+(-3), 1))*INDIRECT(ADDRESS(ROW()+(0), COLUMN()+(-1), 1)), 2)</f>
        <v>0.27</v>
      </c>
      <c r="J18" s="14"/>
    </row>
    <row r="19" spans="1:10" ht="13.50" thickBot="1" customHeight="1">
      <c r="A19" s="15"/>
      <c r="B19" s="15"/>
      <c r="C19" s="15"/>
      <c r="D19" s="15"/>
      <c r="E19" s="15"/>
      <c r="F19" s="9" t="s">
        <v>39</v>
      </c>
      <c r="G19" s="9"/>
      <c r="H19" s="9"/>
      <c r="I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2146.27</v>
      </c>
      <c r="J19" s="17"/>
    </row>
    <row r="20" spans="1:10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8"/>
      <c r="H20" s="15"/>
      <c r="I20" s="15"/>
      <c r="J20" s="15"/>
    </row>
    <row r="21" spans="1:10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2.933</v>
      </c>
      <c r="G21" s="11"/>
      <c r="H21" s="12">
        <v>30.63</v>
      </c>
      <c r="I21" s="12">
        <f ca="1">ROUND(INDIRECT(ADDRESS(ROW()+(0), COLUMN()+(-3), 1))*INDIRECT(ADDRESS(ROW()+(0), COLUMN()+(-1), 1)), 2)</f>
        <v>89.84</v>
      </c>
      <c r="J21" s="12"/>
    </row>
    <row r="22" spans="1:10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1.955</v>
      </c>
      <c r="G22" s="13"/>
      <c r="H22" s="14">
        <v>26.36</v>
      </c>
      <c r="I22" s="14">
        <f ca="1">ROUND(INDIRECT(ADDRESS(ROW()+(0), COLUMN()+(-3), 1))*INDIRECT(ADDRESS(ROW()+(0), COLUMN()+(-1), 1)), 2)</f>
        <v>51.53</v>
      </c>
      <c r="J22" s="14"/>
    </row>
    <row r="23" spans="1:10" ht="13.50" thickBot="1" customHeight="1">
      <c r="A23" s="15"/>
      <c r="B23" s="15"/>
      <c r="C23" s="15"/>
      <c r="D23" s="15"/>
      <c r="E23" s="15"/>
      <c r="F23" s="9" t="s">
        <v>47</v>
      </c>
      <c r="G23" s="9"/>
      <c r="H23" s="9"/>
      <c r="I23" s="17">
        <f ca="1">ROUND(SUM(INDIRECT(ADDRESS(ROW()+(-1), COLUMN()+(0), 1)),INDIRECT(ADDRESS(ROW()+(-2), COLUMN()+(0), 1))), 2)</f>
        <v>141.37</v>
      </c>
      <c r="J23" s="17"/>
    </row>
    <row r="24" spans="1:10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8"/>
      <c r="H24" s="15"/>
      <c r="I24" s="15"/>
      <c r="J24" s="15"/>
    </row>
    <row r="25" spans="1:10" ht="13.50" thickBot="1" customHeight="1">
      <c r="A25" s="19"/>
      <c r="B25" s="19"/>
      <c r="C25" s="19"/>
      <c r="D25" s="20" t="s">
        <v>49</v>
      </c>
      <c r="E25" s="19" t="s">
        <v>50</v>
      </c>
      <c r="F25" s="13">
        <v>2</v>
      </c>
      <c r="G25" s="13"/>
      <c r="H25" s="14">
        <f ca="1">ROUND(SUM(INDIRECT(ADDRESS(ROW()+(-2), COLUMN()+(1), 1)),INDIRECT(ADDRESS(ROW()+(-6), COLUMN()+(1), 1))), 2)</f>
        <v>2287.64</v>
      </c>
      <c r="I25" s="14">
        <f ca="1">ROUND(INDIRECT(ADDRESS(ROW()+(0), COLUMN()+(-3), 1))*INDIRECT(ADDRESS(ROW()+(0), COLUMN()+(-1), 1))/100, 2)</f>
        <v>45.75</v>
      </c>
      <c r="J25" s="14"/>
    </row>
    <row r="26" spans="1:10" ht="13.50" thickBot="1" customHeight="1">
      <c r="A26" s="21" t="s">
        <v>51</v>
      </c>
      <c r="B26" s="21"/>
      <c r="C26" s="21"/>
      <c r="D26" s="22"/>
      <c r="E26" s="23"/>
      <c r="F26" s="24" t="s">
        <v>52</v>
      </c>
      <c r="G26" s="24"/>
      <c r="H26" s="25"/>
      <c r="I26" s="26">
        <f ca="1">ROUND(SUM(INDIRECT(ADDRESS(ROW()+(-1), COLUMN()+(0), 1)),INDIRECT(ADDRESS(ROW()+(-3), COLUMN()+(0), 1)),INDIRECT(ADDRESS(ROW()+(-7), COLUMN()+(0), 1))), 2)</f>
        <v>2333.39</v>
      </c>
      <c r="J26" s="26"/>
    </row>
    <row r="29" spans="1:10" ht="13.50" thickBot="1" customHeight="1">
      <c r="A29" s="27" t="s">
        <v>53</v>
      </c>
      <c r="B29" s="27"/>
      <c r="C29" s="27"/>
      <c r="D29" s="27"/>
      <c r="E29" s="27"/>
      <c r="F29" s="27" t="s">
        <v>54</v>
      </c>
      <c r="G29" s="27" t="s">
        <v>55</v>
      </c>
      <c r="H29" s="27"/>
      <c r="I29" s="27"/>
      <c r="J29" s="27" t="s">
        <v>56</v>
      </c>
    </row>
    <row r="30" spans="1:10" ht="13.50" thickBot="1" customHeight="1">
      <c r="A30" s="28" t="s">
        <v>57</v>
      </c>
      <c r="B30" s="28"/>
      <c r="C30" s="28"/>
      <c r="D30" s="28"/>
      <c r="E30" s="28"/>
      <c r="F30" s="29">
        <v>1.12201e+06</v>
      </c>
      <c r="G30" s="29">
        <v>162013</v>
      </c>
      <c r="H30" s="29"/>
      <c r="I30" s="29"/>
      <c r="J30" s="29">
        <v>4</v>
      </c>
    </row>
    <row r="31" spans="1:10" ht="13.50" thickBot="1" customHeight="1">
      <c r="A31" s="30" t="s">
        <v>58</v>
      </c>
      <c r="B31" s="30"/>
      <c r="C31" s="30"/>
      <c r="D31" s="30"/>
      <c r="E31" s="30"/>
      <c r="F31" s="31"/>
      <c r="G31" s="31"/>
      <c r="H31" s="31"/>
      <c r="I31" s="31"/>
      <c r="J31" s="31"/>
    </row>
    <row r="32" spans="1:10" ht="13.50" thickBot="1" customHeight="1">
      <c r="A32" s="32" t="s">
        <v>59</v>
      </c>
      <c r="B32" s="32"/>
      <c r="C32" s="32"/>
      <c r="D32" s="32"/>
      <c r="E32" s="32"/>
      <c r="F32" s="33">
        <v>132013</v>
      </c>
      <c r="G32" s="33">
        <v>132013</v>
      </c>
      <c r="H32" s="33"/>
      <c r="I32" s="33"/>
      <c r="J32" s="33"/>
    </row>
    <row r="35" spans="1:1" ht="33.75" thickBot="1" customHeight="1">
      <c r="A35" s="1" t="s">
        <v>60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72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G11"/>
    <mergeCell ref="I11:J11"/>
    <mergeCell ref="A12:C12"/>
    <mergeCell ref="F12:G12"/>
    <mergeCell ref="I12:J12"/>
    <mergeCell ref="A13:C13"/>
    <mergeCell ref="F13:G13"/>
    <mergeCell ref="I13:J13"/>
    <mergeCell ref="A14:C14"/>
    <mergeCell ref="F14:G14"/>
    <mergeCell ref="I14:J14"/>
    <mergeCell ref="A15:C15"/>
    <mergeCell ref="F15:G15"/>
    <mergeCell ref="I15:J15"/>
    <mergeCell ref="A16:C16"/>
    <mergeCell ref="F16:G16"/>
    <mergeCell ref="I16:J16"/>
    <mergeCell ref="A17:C17"/>
    <mergeCell ref="F17:G17"/>
    <mergeCell ref="I17:J17"/>
    <mergeCell ref="A18:C18"/>
    <mergeCell ref="F18:G18"/>
    <mergeCell ref="I18:J18"/>
    <mergeCell ref="A19:C19"/>
    <mergeCell ref="F19:H19"/>
    <mergeCell ref="I19:J19"/>
    <mergeCell ref="A20:C20"/>
    <mergeCell ref="E20:G20"/>
    <mergeCell ref="I20:J20"/>
    <mergeCell ref="A21:C21"/>
    <mergeCell ref="F21:G21"/>
    <mergeCell ref="I21:J21"/>
    <mergeCell ref="A22:C22"/>
    <mergeCell ref="F22:G22"/>
    <mergeCell ref="I22:J22"/>
    <mergeCell ref="A23:C23"/>
    <mergeCell ref="F23:H23"/>
    <mergeCell ref="I23:J23"/>
    <mergeCell ref="A24:C24"/>
    <mergeCell ref="E24:G24"/>
    <mergeCell ref="I24:J24"/>
    <mergeCell ref="A25:C25"/>
    <mergeCell ref="F25:G25"/>
    <mergeCell ref="I25:J25"/>
    <mergeCell ref="A26:E26"/>
    <mergeCell ref="F26:H26"/>
    <mergeCell ref="I26:J26"/>
    <mergeCell ref="A29:E29"/>
    <mergeCell ref="G29:I29"/>
    <mergeCell ref="A30:E30"/>
    <mergeCell ref="G30:I30"/>
    <mergeCell ref="J30:J32"/>
    <mergeCell ref="A31:E31"/>
    <mergeCell ref="G31:I31"/>
    <mergeCell ref="A32:E32"/>
    <mergeCell ref="G32:I32"/>
    <mergeCell ref="A35:J35"/>
    <mergeCell ref="A36:J36"/>
    <mergeCell ref="A37:J37"/>
  </mergeCells>
  <pageMargins left="0.147638" right="0.147638" top="0.206693" bottom="0.206693" header="0.0" footer="0.0"/>
  <pageSetup paperSize="9" orientation="portrait"/>
  <rowBreaks count="0" manualBreakCount="0">
    </rowBreaks>
</worksheet>
</file>