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<sst xmlns="http://schemas.openxmlformats.org/spreadsheetml/2006/main" count="41" uniqueCount="41">
  <si>
    <t xml:space="preserve"/>
  </si>
  <si>
    <t xml:space="preserve">SCM020</t>
  </si>
  <si>
    <t xml:space="preserve">U</t>
  </si>
  <si>
    <t xml:space="preserve">Mobiliari complet en cuina amb front recobert.</t>
  </si>
  <si>
    <r>
      <rPr>
        <sz val="8.25"/>
        <color rgb="FF000000"/>
        <rFont val="Arial"/>
        <family val="2"/>
      </rPr>
      <t xml:space="preserve">Mobiliari complet en cuina compost per 3,5 m de mobles baixos amb sòcol inferior i 3,5 m de mobles alts, realitzat amb fronts de cuina amb recobriment melamínic acabat brillant amb paper decoratiu de color beige, impregnat amb resina melamínica, nucli de tauler de partícules tipus P2 d'interior, per a ús en ambient sec, de 19 mm d'espessor i caires termoplàstics d'ABS; muntats sobre els cossos dels mobles constituïts per nucli de tauler de partícules tipus P2 d'interior, per a ús en ambient sec, de 16 mm d'espessor, xapa posterior de 6 mm d'espessor, amb recobriment melamínic acabat brillant amb paper decoratiu de color beige, impregnat amb resina melamínica i caires termoplàstics d'ABS. Inclús muntatge de calaixos i baldes del mateix material que el cos, frontisses, potes regulables per a mobles baixos guies de calaixos i altres ferramentes de qualitat bàsica, instal·lats en els cossos dels mobles i agafadors, poms, sistemes d'obertura automàtica, i altres ferramentes de la sèrie bàsica, fixats en els fronts de cuina. El preu no inclou el taulell, els electrodomèstics ni l'aigüera.</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</si>
  <si>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</si>
  <si>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</si>
  <si>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</si>
  <si>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</si>
  <si>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</si>
  <si>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</si>
  <si>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</si>
  <si>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mt32cue010aga</t>
  </si>
  <si>
    <t xml:space="preserve">m</t>
  </si>
  <si>
    <t xml:space="preserve">Cos per a mobles baixos de cuina de 58 cm de fons i 70 cm d'altura, amb nucli de tauler de partícules tipus P2 d'interior, per a ús en ambient sec, segons UNE-EN 312, de 16 mm d'espessor, xapa posterior de 6 mm d'espessor, amb recobriment melamínic acabat brillant amb paper decoratiu de color beige, impregnat amb resina melamínica i caires termoplàstics d'ABS. Inclús calaixos i baldes del mateix material que el cos, frontisses, potes regulables per a mobles baixos guies de calaixos i altres ferramentes de qualitat bàsica.</t>
  </si>
  <si>
    <t xml:space="preserve">mt32cue020ama</t>
  </si>
  <si>
    <t xml:space="preserve">m</t>
  </si>
  <si>
    <t xml:space="preserve">Cos per a mobles alts de cuina de 33 cm de fons i 70 cm d'altura, amb nucli de tauler de partícules tipus P2 d'interior, per a ús en ambient sec, segons UNE-EN 312, de 16 mm d'espessor, xapa posterior de 6 mm d'espessor, amb recobriment melamínic acabat brillant amb paper decoratiu de color beige, impregnat amb resina melamínica i caires termoplàstics d'ABS. Inclús baldes del mateix material que el cos, frontisses, ferramentes de penjar i altres ferramentes de qualitat bàsica.</t>
  </si>
  <si>
    <t xml:space="preserve">mt32mme020abaa</t>
  </si>
  <si>
    <t xml:space="preserve">m</t>
  </si>
  <si>
    <t xml:space="preserve">Front melamínic per a mobles baixos de cuina de 70 cm d'altura, compost per un nucli de tauler de partícules tipus P2 d'interior, per a ús en ambient sec, segons UNE-EN 312, de 19 mm d'espessor, acabat brillant amb paper decoratiu de color beige, impregnat amb resina melamínica i caires termoplàstics d'ABS. Inclús agafadors, poms, sistemes d'obertura automàtica, i altres ferramentes de la sèrie bàsica.</t>
  </si>
  <si>
    <t xml:space="preserve">mt32mme010abaa</t>
  </si>
  <si>
    <t xml:space="preserve">m</t>
  </si>
  <si>
    <t xml:space="preserve">Front melamínic per a mobles alts de cuina de 70 cm d'altura, compost per un nucli de tauler de partícules tipus P2 d'interior, per a ús en ambient sec, segons UNE-EN 312, de 19 mm d'espessor, acabat brillant amb paper decoratiu de color beige, impregnat amb resina melamínica i caires termoplàstics d'ABS. Inclús p/p d'agafadors, poms, sistemes d'obertura automàtica, i altres ferramentes de la sèrie bàsica.</t>
  </si>
  <si>
    <t xml:space="preserve">mt32mme021aba</t>
  </si>
  <si>
    <t xml:space="preserve">m</t>
  </si>
  <si>
    <t xml:space="preserve">Sòcol melamínic per a mobles baixos de cuina, compost per un nucli de tauler de partícules tipus P2 d'interior, per a ús en ambient sec, segons UNE-EN 312, de 19 mm d'espessor, acabat brillant amb paper decoratiu de color beige, impregnat amb resina melamínica i caires termoplàstics d'ABS. Inclús acabaments.</t>
  </si>
  <si>
    <t xml:space="preserve">Subtotal materials:</t>
  </si>
  <si>
    <t xml:space="preserve">Mà d'obra</t>
  </si>
  <si>
    <t xml:space="preserve">mo017</t>
  </si>
  <si>
    <t xml:space="preserve">h</t>
  </si>
  <si>
    <t xml:space="preserve">Oficial 1ª fuster.</t>
  </si>
  <si>
    <t xml:space="preserve">mo058</t>
  </si>
  <si>
    <t xml:space="preserve">h</t>
  </si>
  <si>
    <t xml:space="preserve">Ajudant fuster.</t>
  </si>
  <si>
    <t xml:space="preserve">Subtotal mà d'obra:</t>
  </si>
  <si>
    <t xml:space="preserve">Costos directes complementaris</t>
  </si>
  <si>
    <t xml:space="preserve">%</t>
  </si>
  <si>
    <t xml:space="preserve">Costos directes complementaris</t>
  </si>
  <si>
    <t xml:space="preserve">Cost de manteniment decennal: 481,29€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</si>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</sst>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2.55" customWidth="1"/>
    <col min="4" max="4" width="6.63" customWidth="1"/>
    <col min="5" max="5" width="71.74" customWidth="1"/>
    <col min="6" max="6" width="13.26" customWidth="1"/>
    <col min="7" max="7" width="10.71"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
      <c r="D10" s="10" t="s">
        <v>13</v>
      </c>
      <c r="E10" s="1" t="s">
        <v>14</v>
      </c>
      <c r="F10" s="11">
        <v>3.5</v>
      </c>
      <c r="G10" s="12">
        <v>82.18</v>
      </c>
      <c r="H10" s="12">
        <f ca="1">ROUND(INDIRECT(ADDRESS(ROW()+(0), COLUMN()+(-2), 1))*INDIRECT(ADDRESS(ROW()+(0), COLUMN()+(-1), 1)), 2)</f>
        <v>287.63</v>
      </c>
    </row>
    <row r="11" spans="1:8" ht="66.00" thickBot="1" customHeight="1">
      <c r="A11" s="1" t="s">
        <v>15</v>
      </c>
      <c r="B11" s="1"/>
      <c r="C11" s="1"/>
      <c r="D11" s="10" t="s">
        <v>16</v>
      </c>
      <c r="E11" s="1" t="s">
        <v>17</v>
      </c>
      <c r="F11" s="11">
        <v>3.5</v>
      </c>
      <c r="G11" s="12">
        <v>83.22</v>
      </c>
      <c r="H11" s="12">
        <f ca="1">ROUND(INDIRECT(ADDRESS(ROW()+(0), COLUMN()+(-2), 1))*INDIRECT(ADDRESS(ROW()+(0), COLUMN()+(-1), 1)), 2)</f>
        <v>291.27</v>
      </c>
    </row>
    <row r="12" spans="1:8" ht="55.50" thickBot="1" customHeight="1">
      <c r="A12" s="1" t="s">
        <v>18</v>
      </c>
      <c r="B12" s="1"/>
      <c r="C12" s="1"/>
      <c r="D12" s="10" t="s">
        <v>19</v>
      </c>
      <c r="E12" s="1" t="s">
        <v>20</v>
      </c>
      <c r="F12" s="11">
        <v>3.5</v>
      </c>
      <c r="G12" s="12">
        <v>33.66</v>
      </c>
      <c r="H12" s="12">
        <f ca="1">ROUND(INDIRECT(ADDRESS(ROW()+(0), COLUMN()+(-2), 1))*INDIRECT(ADDRESS(ROW()+(0), COLUMN()+(-1), 1)), 2)</f>
        <v>117.81</v>
      </c>
    </row>
    <row r="13" spans="1:8" ht="55.50" thickBot="1" customHeight="1">
      <c r="A13" s="1" t="s">
        <v>21</v>
      </c>
      <c r="B13" s="1"/>
      <c r="C13" s="1"/>
      <c r="D13" s="10" t="s">
        <v>22</v>
      </c>
      <c r="E13" s="1" t="s">
        <v>23</v>
      </c>
      <c r="F13" s="11">
        <v>3.5</v>
      </c>
      <c r="G13" s="12">
        <v>44.88</v>
      </c>
      <c r="H13" s="12">
        <f ca="1">ROUND(INDIRECT(ADDRESS(ROW()+(0), COLUMN()+(-2), 1))*INDIRECT(ADDRESS(ROW()+(0), COLUMN()+(-1), 1)), 2)</f>
        <v>157.08</v>
      </c>
    </row>
    <row r="14" spans="1:8" ht="45.00" thickBot="1" customHeight="1">
      <c r="A14" s="1" t="s">
        <v>24</v>
      </c>
      <c r="B14" s="1"/>
      <c r="C14" s="1"/>
      <c r="D14" s="10" t="s">
        <v>25</v>
      </c>
      <c r="E14" s="1" t="s">
        <v>26</v>
      </c>
      <c r="F14" s="13">
        <v>3.5</v>
      </c>
      <c r="G14" s="14">
        <v>7.85</v>
      </c>
      <c r="H14" s="14">
        <f ca="1">ROUND(INDIRECT(ADDRESS(ROW()+(0), COLUMN()+(-2), 1))*INDIRECT(ADDRESS(ROW()+(0), COLUMN()+(-1), 1)), 2)</f>
        <v>27.48</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881.27</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1">
        <v>8.221</v>
      </c>
      <c r="G17" s="12">
        <v>30.19</v>
      </c>
      <c r="H17" s="12">
        <f ca="1">ROUND(INDIRECT(ADDRESS(ROW()+(0), COLUMN()+(-2), 1))*INDIRECT(ADDRESS(ROW()+(0), COLUMN()+(-1), 1)), 2)</f>
        <v>248.19</v>
      </c>
    </row>
    <row r="18" spans="1:8" ht="13.50" thickBot="1" customHeight="1">
      <c r="A18" s="1" t="s">
        <v>32</v>
      </c>
      <c r="B18" s="1"/>
      <c r="C18" s="1"/>
      <c r="D18" s="10" t="s">
        <v>33</v>
      </c>
      <c r="E18" s="1" t="s">
        <v>34</v>
      </c>
      <c r="F18" s="13">
        <v>8.221</v>
      </c>
      <c r="G18" s="14">
        <v>26.6</v>
      </c>
      <c r="H18" s="14">
        <f ca="1">ROUND(INDIRECT(ADDRESS(ROW()+(0), COLUMN()+(-2), 1))*INDIRECT(ADDRESS(ROW()+(0), COLUMN()+(-1), 1)), 2)</f>
        <v>218.68</v>
      </c>
    </row>
    <row r="19" spans="1:8" ht="13.50" thickBot="1" customHeight="1">
      <c r="A19" s="15"/>
      <c r="B19" s="15"/>
      <c r="C19" s="15"/>
      <c r="D19" s="15"/>
      <c r="E19" s="15"/>
      <c r="F19" s="9" t="s">
        <v>35</v>
      </c>
      <c r="G19" s="9"/>
      <c r="H19" s="17">
        <f ca="1">ROUND(SUM(INDIRECT(ADDRESS(ROW()+(-1), COLUMN()+(0), 1)),INDIRECT(ADDRESS(ROW()+(-2), COLUMN()+(0), 1))), 2)</f>
        <v>466.87</v>
      </c>
    </row>
    <row r="20" spans="1:8" ht="13.50" thickBot="1" customHeight="1">
      <c r="A20" s="15">
        <v>3</v>
      </c>
      <c r="B20" s="15"/>
      <c r="C20" s="15"/>
      <c r="D20" s="15"/>
      <c r="E20" s="18" t="s">
        <v>36</v>
      </c>
      <c r="F20" s="18"/>
      <c r="G20" s="15"/>
      <c r="H20" s="15"/>
    </row>
    <row r="21" spans="1:8" ht="13.50" thickBot="1" customHeight="1">
      <c r="A21" s="19"/>
      <c r="B21" s="19"/>
      <c r="C21" s="19"/>
      <c r="D21" s="20" t="s">
        <v>37</v>
      </c>
      <c r="E21" s="19" t="s">
        <v>38</v>
      </c>
      <c r="F21" s="13">
        <v>2</v>
      </c>
      <c r="G21" s="14">
        <f ca="1">ROUND(SUM(INDIRECT(ADDRESS(ROW()+(-2), COLUMN()+(1), 1)),INDIRECT(ADDRESS(ROW()+(-6), COLUMN()+(1), 1))), 2)</f>
        <v>1348.14</v>
      </c>
      <c r="H21" s="14">
        <f ca="1">ROUND(INDIRECT(ADDRESS(ROW()+(0), COLUMN()+(-2), 1))*INDIRECT(ADDRESS(ROW()+(0), COLUMN()+(-1), 1))/100, 2)</f>
        <v>26.96</v>
      </c>
    </row>
    <row r="22" spans="1:8" ht="13.50" thickBot="1" customHeight="1">
      <c r="A22" s="21" t="s">
        <v>39</v>
      </c>
      <c r="B22" s="21"/>
      <c r="C22" s="21"/>
      <c r="D22" s="22"/>
      <c r="E22" s="23"/>
      <c r="F22" s="24" t="s">
        <v>40</v>
      </c>
      <c r="G22" s="25"/>
      <c r="H22" s="26">
        <f ca="1">ROUND(SUM(INDIRECT(ADDRESS(ROW()+(-1), COLUMN()+(0), 1)),INDIRECT(ADDRESS(ROW()+(-3), COLUMN()+(0), 1)),INDIRECT(ADDRESS(ROW()+(-7), COLUMN()+(0), 1))), 2)</f>
        <v>1375.1</v>
      </c>
    </row>
  </sheetData>
  <mergeCells count="24">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