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<sst xmlns="http://schemas.openxmlformats.org/spreadsheetml/2006/main" count="44" uniqueCount="44">
  <si>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</si>
  <si>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ZCQ020</t>
  </si>
  <si>
    <t xml:space="preserve">U</t>
  </si>
  <si>
    <t xml:space="preserve">Caldera de biomassa, per a la combustió de pellets.</t>
  </si>
  <si>
    <r>
      <rPr>
        <sz val="8.25"/>
        <color rgb="FF000000"/>
        <rFont val="Arial"/>
        <family val="2"/>
      </rPr>
      <t xml:space="preserve">Rehabilitació energètica d'edifici mitjançant la col·locació, en substitució d'equip existent, de caldera per a la combustió de pellets, potència nominal de 4,8 a 16 kW, amb sistema d'alimentació de pellets, compost per kit bàsic d'extractor flexible per a pellets, format per tub extractor de 1 m de longitud i motor d'accionament de 0,55 kW, per a alimentació monofàsica a 230 V, 3 m de tub d'ampliació d'extractor flexible per a pellets, 1 m de tub de connexió d'extractor flexible per a pellets.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</si>
  <si>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</si>
  <si>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</si>
  <si>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</si>
  <si>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</si>
  <si>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</si>
  <si>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</si>
  <si>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</si>
  <si>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mt38cbh012a</t>
  </si>
  <si>
    <t xml:space="preserve">U</t>
  </si>
  <si>
    <t xml:space="preserve">Caldera per a la combustió de pellets, potència nominal de 4,8 a 16 kW, amb cos d'acer soldat i assajat a pressió, de 1130x590x865 mm, aïllament interior, càmera de combustió amb sistema automàtic de neteja del cremador mitjançant graella basculant, bescanviador de calor de tubs verticals amb mecanisme de neteja automàtica, sistema d'extracció de fums amb regulació de velocitat, calaix per a recollida de cendres del mòdul de combustió, aprofitament de la calor residual, equip de neteja, control de la combustió mitjançant sonda integrada, sistema de comandament integrat amb pantalla tàctil, per al control de la combustió i de l'acumulador d'A.C.S.</t>
  </si>
  <si>
    <t xml:space="preserve">mt38cbh100a</t>
  </si>
  <si>
    <t xml:space="preserve">U</t>
  </si>
  <si>
    <t xml:space="preserve">Posada en marxa i formació en el maneig de caldera de biomassa.</t>
  </si>
  <si>
    <t xml:space="preserve">mt38cbh052a</t>
  </si>
  <si>
    <t xml:space="preserve">U</t>
  </si>
  <si>
    <t xml:space="preserve">Kit bàsic d'extractor flexible per a pellets, format per tub extractor de 1 m de longitud i motor d'accionament de 0,55 kW, per a alimentació monofàsica a 230 V, per a sistema d'alimentació de caldera de biomassa.</t>
  </si>
  <si>
    <t xml:space="preserve">mt38cbh076a</t>
  </si>
  <si>
    <t xml:space="preserve">m</t>
  </si>
  <si>
    <t xml:space="preserve">Tub d'ampliació d'extractor flexible per a pellets, per a sistema d'alimentació de caldera de biomassa.</t>
  </si>
  <si>
    <t xml:space="preserve">mt38cbh077a</t>
  </si>
  <si>
    <t xml:space="preserve">m</t>
  </si>
  <si>
    <t xml:space="preserve">Tub de connexió d'extractor flexible per a pellets, per a sistema d'alimentació de caldera de biomassa.</t>
  </si>
  <si>
    <t xml:space="preserve">mt38cbh078a</t>
  </si>
  <si>
    <t xml:space="preserve">m</t>
  </si>
  <si>
    <t xml:space="preserve">Espiral transportador helicoïdal flexible, per a sistema d'alimentació de caldera de biomassa.</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</si>
  <si>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</si>
  <si>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</si>
  <si>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</si>
  <si>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</si>
  <si>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</si>
  <si>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</si>
  <si>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</si>
  <si>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</si>
  <si>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</si>
  <si>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</si>
  <si>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</si>
  <si>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</si>
  <si>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6.242,09€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</si>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</sst>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5.78" customWidth="1"/>
    <col min="5" max="5" width="73.95"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8408.4</v>
      </c>
      <c r="H10" s="12">
        <f ca="1">ROUND(INDIRECT(ADDRESS(ROW()+(0), COLUMN()+(-2), 1))*INDIRECT(ADDRESS(ROW()+(0), COLUMN()+(-1), 1)), 2)</f>
        <v>8408.4</v>
      </c>
    </row>
    <row r="11" spans="1:8" ht="13.50" thickBot="1" customHeight="1">
      <c r="A11" s="1" t="s">
        <v>15</v>
      </c>
      <c r="B11" s="1"/>
      <c r="C11" s="10" t="s">
        <v>16</v>
      </c>
      <c r="D11" s="10"/>
      <c r="E11" s="1" t="s">
        <v>17</v>
      </c>
      <c r="F11" s="11">
        <v>1</v>
      </c>
      <c r="G11" s="12">
        <v>341.25</v>
      </c>
      <c r="H11" s="12">
        <f ca="1">ROUND(INDIRECT(ADDRESS(ROW()+(0), COLUMN()+(-2), 1))*INDIRECT(ADDRESS(ROW()+(0), COLUMN()+(-1), 1)), 2)</f>
        <v>341.25</v>
      </c>
    </row>
    <row r="12" spans="1:8" ht="34.50" thickBot="1" customHeight="1">
      <c r="A12" s="1" t="s">
        <v>18</v>
      </c>
      <c r="B12" s="1"/>
      <c r="C12" s="10" t="s">
        <v>19</v>
      </c>
      <c r="D12" s="10"/>
      <c r="E12" s="1" t="s">
        <v>20</v>
      </c>
      <c r="F12" s="11">
        <v>1</v>
      </c>
      <c r="G12" s="12">
        <v>1005.23</v>
      </c>
      <c r="H12" s="12">
        <f ca="1">ROUND(INDIRECT(ADDRESS(ROW()+(0), COLUMN()+(-2), 1))*INDIRECT(ADDRESS(ROW()+(0), COLUMN()+(-1), 1)), 2)</f>
        <v>1005.23</v>
      </c>
    </row>
    <row r="13" spans="1:8" ht="24.00" thickBot="1" customHeight="1">
      <c r="A13" s="1" t="s">
        <v>21</v>
      </c>
      <c r="B13" s="1"/>
      <c r="C13" s="10" t="s">
        <v>22</v>
      </c>
      <c r="D13" s="10"/>
      <c r="E13" s="1" t="s">
        <v>23</v>
      </c>
      <c r="F13" s="11">
        <v>3</v>
      </c>
      <c r="G13" s="12">
        <v>184.28</v>
      </c>
      <c r="H13" s="12">
        <f ca="1">ROUND(INDIRECT(ADDRESS(ROW()+(0), COLUMN()+(-2), 1))*INDIRECT(ADDRESS(ROW()+(0), COLUMN()+(-1), 1)), 2)</f>
        <v>552.84</v>
      </c>
    </row>
    <row r="14" spans="1:8" ht="24.00" thickBot="1" customHeight="1">
      <c r="A14" s="1" t="s">
        <v>24</v>
      </c>
      <c r="B14" s="1"/>
      <c r="C14" s="10" t="s">
        <v>25</v>
      </c>
      <c r="D14" s="10"/>
      <c r="E14" s="1" t="s">
        <v>26</v>
      </c>
      <c r="F14" s="11">
        <v>1</v>
      </c>
      <c r="G14" s="12">
        <v>36.08</v>
      </c>
      <c r="H14" s="12">
        <f ca="1">ROUND(INDIRECT(ADDRESS(ROW()+(0), COLUMN()+(-2), 1))*INDIRECT(ADDRESS(ROW()+(0), COLUMN()+(-1), 1)), 2)</f>
        <v>36.08</v>
      </c>
    </row>
    <row r="15" spans="1:8" ht="24.00" thickBot="1" customHeight="1">
      <c r="A15" s="1" t="s">
        <v>27</v>
      </c>
      <c r="B15" s="1"/>
      <c r="C15" s="10" t="s">
        <v>28</v>
      </c>
      <c r="D15" s="10"/>
      <c r="E15" s="1" t="s">
        <v>29</v>
      </c>
      <c r="F15" s="13">
        <v>5</v>
      </c>
      <c r="G15" s="14">
        <v>42.9</v>
      </c>
      <c r="H15" s="14">
        <f ca="1">ROUND(INDIRECT(ADDRESS(ROW()+(0), COLUMN()+(-2), 1))*INDIRECT(ADDRESS(ROW()+(0), COLUMN()+(-1), 1)), 2)</f>
        <v>214.5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10558.3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5.353</v>
      </c>
      <c r="G18" s="12">
        <v>29.34</v>
      </c>
      <c r="H18" s="12">
        <f ca="1">ROUND(INDIRECT(ADDRESS(ROW()+(0), COLUMN()+(-2), 1))*INDIRECT(ADDRESS(ROW()+(0), COLUMN()+(-1), 1)), 2)</f>
        <v>157.06</v>
      </c>
    </row>
    <row r="19" spans="1:8" ht="13.50" thickBot="1" customHeight="1">
      <c r="A19" s="1" t="s">
        <v>35</v>
      </c>
      <c r="B19" s="1"/>
      <c r="C19" s="10" t="s">
        <v>36</v>
      </c>
      <c r="D19" s="10"/>
      <c r="E19" s="1" t="s">
        <v>37</v>
      </c>
      <c r="F19" s="13">
        <v>5.353</v>
      </c>
      <c r="G19" s="14">
        <v>25.25</v>
      </c>
      <c r="H19" s="14">
        <f ca="1">ROUND(INDIRECT(ADDRESS(ROW()+(0), COLUMN()+(-2), 1))*INDIRECT(ADDRESS(ROW()+(0), COLUMN()+(-1), 1)), 2)</f>
        <v>135.16</v>
      </c>
    </row>
    <row r="20" spans="1:8" ht="13.50" thickBot="1" customHeight="1">
      <c r="A20" s="15"/>
      <c r="B20" s="15"/>
      <c r="C20" s="15"/>
      <c r="D20" s="15"/>
      <c r="E20" s="15"/>
      <c r="F20" s="9" t="s">
        <v>38</v>
      </c>
      <c r="G20" s="9"/>
      <c r="H20" s="17">
        <f ca="1">ROUND(SUM(INDIRECT(ADDRESS(ROW()+(-1), COLUMN()+(0), 1)),INDIRECT(ADDRESS(ROW()+(-2), COLUMN()+(0), 1))), 2)</f>
        <v>292.22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10850.5</v>
      </c>
      <c r="H22" s="14">
        <f ca="1">ROUND(INDIRECT(ADDRESS(ROW()+(0), COLUMN()+(-2), 1))*INDIRECT(ADDRESS(ROW()+(0), COLUMN()+(-1), 1))/100, 2)</f>
        <v>217.01</v>
      </c>
    </row>
    <row r="23" spans="1:8" ht="13.50" thickBot="1" customHeight="1">
      <c r="A23" s="21" t="s">
        <v>42</v>
      </c>
      <c r="B23" s="21"/>
      <c r="C23" s="22"/>
      <c r="D23" s="22"/>
      <c r="E23" s="23"/>
      <c r="F23" s="24" t="s">
        <v>43</v>
      </c>
      <c r="G23" s="25"/>
      <c r="H23" s="26">
        <f ca="1">ROUND(SUM(INDIRECT(ADDRESS(ROW()+(-1), COLUMN()+(0), 1)),INDIRECT(ADDRESS(ROW()+(-3), COLUMN()+(0), 1)),INDIRECT(ADDRESS(ROW()+(-7), COLUMN()+(0), 1))), 2)</f>
        <v>11067.5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