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<sst xmlns="http://schemas.openxmlformats.org/spreadsheetml/2006/main" count="71" uniqueCount="71">
  <si>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</si>
  <si>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ZFF020</t>
  </si>
  <si>
    <t xml:space="preserve">m²</t>
  </si>
  <si>
    <t xml:space="preserve">Sistema ETICS Ecosate® "ISOVER" d'aïllament tèrmic per l'exterior de façana existent.</t>
  </si>
  <si>
    <r>
      <rPr>
        <sz val="8.25"/>
        <color rgb="FF000000"/>
        <rFont val="Arial"/>
        <family val="2"/>
      </rPr>
      <t xml:space="preserve">Rehabilitació energètica de façana, mitjançant aïllament tèrmic per l'exterior, amb el sistema Ecosate "ISOVER", amb ETE 20/0722, compost per: panell rígid de llana de roca d'alta densitat, no revestit, hidròfob, model TF Profi "ISOVER", de 60 mm d'espessor, fixat al suport amb morter polimèric Ecosate® Base "ISOVER" i fixacions mecàniques amb tac d'expansió amb clau, Ecosate® H1 Eco "ISOVER"; capa de regularització de morter polimèric Ecosate® Base "ISOVER", armat amb malla de fibra de vidre antiàlcalis, Ecosate® Malla "ISOVER", de 3,5x3,8 mm de llum de malla, de 160 g/m² de massa superficial; capa d'acabat de revestiment Ecosate® Basic L "ISOVER", resistent als rajos ultraviolat, acabat mig, color a escollir, gamma Standard, sobre emprimació, Ecosate® Primer "ISOVER", color a escollir, gamma Standard. Inclús perfils d'arrencada d'alumini, perfils de tancament superior d'alumini, perfils de cantó de PVC amb malla. El preu inclou l'execució de les rematades en els trobaments amb paraments, revestiments o altres elements rebuts en la seva superfície, però no inclou la preparació de la superfície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</si>
  <si>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</si>
  <si>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</si>
  <si>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</si>
  <si>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</si>
  <si>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</si>
  <si>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</si>
  <si>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</si>
  <si>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mt28iso220h</t>
  </si>
  <si>
    <t xml:space="preserve">m</t>
  </si>
  <si>
    <t xml:space="preserve">Perfil d'arrencada Ecosate® "ISOVER" d'alumini, de 60 mm d'amplada, amb goteró, per anivellació i suport dels panells aïllants dels sistemes d'aïllament tèrmic per l'exterior sobre la línia de sòcol.</t>
  </si>
  <si>
    <t xml:space="preserve">mt28iso230h</t>
  </si>
  <si>
    <t xml:space="preserve">m</t>
  </si>
  <si>
    <t xml:space="preserve">Perfil de tancament superior, Ecosate® "ISOVER", d'alumini, de 60 mm d'amplada, per a coronació dels panells aïllants dels sistemes d'aïllament tèrmic per l'exterior.</t>
  </si>
  <si>
    <t xml:space="preserve">mt28iso010a</t>
  </si>
  <si>
    <t xml:space="preserve">kg</t>
  </si>
  <si>
    <t xml:space="preserve">Morter polimèric Ecosate® Base "ISOVER", per adherir els panells aïllants, previ pastat amb aigua.</t>
  </si>
  <si>
    <t xml:space="preserve">mt16lri070x</t>
  </si>
  <si>
    <t xml:space="preserve">m²</t>
  </si>
  <si>
    <t xml:space="preserve">Panell rígid de llana de roca d'alta densitat, no revestit, hidròfob, model TF Profi "ISOVER", de 60 mm d'espessor, segons UNE-EN 13162, resistència tèrmica 1,75 m²K/W, conductivitat tèrmica 0,035 W/(mK), Euroclasse A1 de reacció al foc segons UNE-EN 13501-1, amb codi de designació MW-EN 13162-T5-WS-MU1-CS(10)305-TR10, d'aplicació com aïllant tèrmic i acústic en sistemes compostos d'aïllament per l'exterior de façanes.</t>
  </si>
  <si>
    <t xml:space="preserve">mt28iso090a</t>
  </si>
  <si>
    <t xml:space="preserve">U</t>
  </si>
  <si>
    <t xml:space="preserve">Tac d'expansió, Ecosate® H1 Eco 95 "ISOVER", de 95 mm de longitud, amb cèrcol d'estanquitat i clau per fixació de plaques aïllants.</t>
  </si>
  <si>
    <t xml:space="preserve">mt28iso240b</t>
  </si>
  <si>
    <t xml:space="preserve">m</t>
  </si>
  <si>
    <t xml:space="preserve">Perfil de PVC amb malla de fibra de vidre, Ecosate® "ISOVER", per a formació de goterons.</t>
  </si>
  <si>
    <t xml:space="preserve">mt28iso200b</t>
  </si>
  <si>
    <t xml:space="preserve">m</t>
  </si>
  <si>
    <t xml:space="preserve">Perfil de cantonada Ecosate® "ISOVER" de PVC amb malla, per a reforç de cantells.</t>
  </si>
  <si>
    <t xml:space="preserve">mt28iso210h</t>
  </si>
  <si>
    <t xml:space="preserve">m</t>
  </si>
  <si>
    <t xml:space="preserve">Perfil de tancament lateral, Ecosate® "ISOVER", d'alumini, de 60 mm d'amplada.</t>
  </si>
  <si>
    <t xml:space="preserve">mt28iso070a</t>
  </si>
  <si>
    <t xml:space="preserve">m²</t>
  </si>
  <si>
    <t xml:space="preserve">Malla de fibra de vidre antiàlcalis, Ecosate® Malla "ISOVER", de 3,5x3,8 mm de llum de malla, de 160 g/m² de massa superficial, per armar morters.</t>
  </si>
  <si>
    <t xml:space="preserve">mt28iso030a</t>
  </si>
  <si>
    <t xml:space="preserve">kg</t>
  </si>
  <si>
    <t xml:space="preserve">Emprimació, Ecosate® Primer "ISOVER", color a escollir, gamma Standard; per a aplicar amb corró, màquina de projectar o raspall.</t>
  </si>
  <si>
    <t xml:space="preserve">mt28iso050a</t>
  </si>
  <si>
    <t xml:space="preserve">kg</t>
  </si>
  <si>
    <t xml:space="preserve">Revestiment Ecosate® Basic L "ISOVER", resistent als rajos ultraviolat, acabat mig, color a escollir, gamma Standard, compost per resines acríliques en dispersió aquosa, pigments minerals, fungicides i additius especials; per a aplicar amb llana i fratàs o amb pistola de projectar.</t>
  </si>
  <si>
    <t xml:space="preserve">mt15bas010a</t>
  </si>
  <si>
    <t xml:space="preserve">m</t>
  </si>
  <si>
    <t xml:space="preserve">Cordó de polietilè expandit de cel·les tancades, de secció circular de 6 mm de diàmetre, per al replè de fons de junt.</t>
  </si>
  <si>
    <t xml:space="preserve">mt15bas035a</t>
  </si>
  <si>
    <t xml:space="preserve">U</t>
  </si>
  <si>
    <t xml:space="preserve">Cartutx de massilla elastòmera tixòtropa, monocomponent, a base de polímers híbrids (MS), de color gris, de 600 ml, d'alta adherència, amb elevades propietats elàstiques, resistència a l'envelliment i als rajos UV, duresa Shore A aproximada de 25 i allargament en trencament &gt; 600%, segons UNE-EN ISO 11600.</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</si>
  <si>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</si>
  <si>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</si>
  <si>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</si>
  <si>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</si>
  <si>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</si>
  <si>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</si>
  <si>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</si>
  <si>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</si>
  <si>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mo039</t>
  </si>
  <si>
    <t xml:space="preserve">h</t>
  </si>
  <si>
    <t xml:space="preserve">Oficial 1ª revocador.</t>
  </si>
  <si>
    <t xml:space="preserve">mo079</t>
  </si>
  <si>
    <t xml:space="preserve">h</t>
  </si>
  <si>
    <t xml:space="preserve">Ajudant revocador.</t>
  </si>
  <si>
    <t xml:space="preserve">Subtotal mà d'obra:</t>
  </si>
  <si>
    <t xml:space="preserve">Costos directes complementaris</t>
  </si>
  <si>
    <t xml:space="preserve">%</t>
  </si>
  <si>
    <t xml:space="preserve">Costos directes complementaris</t>
  </si>
  <si>
    <t xml:space="preserve">Cost de manteniment decennal: 8,16€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</si>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</sst>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10" customWidth="1"/>
    <col min="5" max="5" width="76.50"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1.44</v>
      </c>
      <c r="H10" s="12">
        <f ca="1">ROUND(INDIRECT(ADDRESS(ROW()+(0), COLUMN()+(-2), 1))*INDIRECT(ADDRESS(ROW()+(0), COLUMN()+(-1), 1)), 2)</f>
        <v>0.86</v>
      </c>
    </row>
    <row r="11" spans="1:8" ht="24.00" thickBot="1" customHeight="1">
      <c r="A11" s="1" t="s">
        <v>15</v>
      </c>
      <c r="B11" s="1"/>
      <c r="C11" s="10" t="s">
        <v>16</v>
      </c>
      <c r="D11" s="10"/>
      <c r="E11" s="1" t="s">
        <v>17</v>
      </c>
      <c r="F11" s="11">
        <v>0.17</v>
      </c>
      <c r="G11" s="12">
        <v>12.15</v>
      </c>
      <c r="H11" s="12">
        <f ca="1">ROUND(INDIRECT(ADDRESS(ROW()+(0), COLUMN()+(-2), 1))*INDIRECT(ADDRESS(ROW()+(0), COLUMN()+(-1), 1)), 2)</f>
        <v>2.07</v>
      </c>
    </row>
    <row r="12" spans="1:8" ht="24.00" thickBot="1" customHeight="1">
      <c r="A12" s="1" t="s">
        <v>18</v>
      </c>
      <c r="B12" s="1"/>
      <c r="C12" s="10" t="s">
        <v>19</v>
      </c>
      <c r="D12" s="10"/>
      <c r="E12" s="1" t="s">
        <v>20</v>
      </c>
      <c r="F12" s="11">
        <v>10</v>
      </c>
      <c r="G12" s="12">
        <v>0.97</v>
      </c>
      <c r="H12" s="12">
        <f ca="1">ROUND(INDIRECT(ADDRESS(ROW()+(0), COLUMN()+(-2), 1))*INDIRECT(ADDRESS(ROW()+(0), COLUMN()+(-1), 1)), 2)</f>
        <v>9.7</v>
      </c>
    </row>
    <row r="13" spans="1:8" ht="55.50" thickBot="1" customHeight="1">
      <c r="A13" s="1" t="s">
        <v>21</v>
      </c>
      <c r="B13" s="1"/>
      <c r="C13" s="10" t="s">
        <v>22</v>
      </c>
      <c r="D13" s="10"/>
      <c r="E13" s="1" t="s">
        <v>23</v>
      </c>
      <c r="F13" s="11">
        <v>1.05</v>
      </c>
      <c r="G13" s="12">
        <v>22.65</v>
      </c>
      <c r="H13" s="12">
        <f ca="1">ROUND(INDIRECT(ADDRESS(ROW()+(0), COLUMN()+(-2), 1))*INDIRECT(ADDRESS(ROW()+(0), COLUMN()+(-1), 1)), 2)</f>
        <v>23.78</v>
      </c>
    </row>
    <row r="14" spans="1:8" ht="24.00" thickBot="1" customHeight="1">
      <c r="A14" s="1" t="s">
        <v>24</v>
      </c>
      <c r="B14" s="1"/>
      <c r="C14" s="10" t="s">
        <v>25</v>
      </c>
      <c r="D14" s="10"/>
      <c r="E14" s="1" t="s">
        <v>26</v>
      </c>
      <c r="F14" s="11">
        <v>8</v>
      </c>
      <c r="G14" s="12">
        <v>0.41</v>
      </c>
      <c r="H14" s="12">
        <f ca="1">ROUND(INDIRECT(ADDRESS(ROW()+(0), COLUMN()+(-2), 1))*INDIRECT(ADDRESS(ROW()+(0), COLUMN()+(-1), 1)), 2)</f>
        <v>3.28</v>
      </c>
    </row>
    <row r="15" spans="1:8" ht="13.50" thickBot="1" customHeight="1">
      <c r="A15" s="1" t="s">
        <v>27</v>
      </c>
      <c r="B15" s="1"/>
      <c r="C15" s="10" t="s">
        <v>28</v>
      </c>
      <c r="D15" s="10"/>
      <c r="E15" s="1" t="s">
        <v>29</v>
      </c>
      <c r="F15" s="11">
        <v>0.3</v>
      </c>
      <c r="G15" s="12">
        <v>3.2</v>
      </c>
      <c r="H15" s="12">
        <f ca="1">ROUND(INDIRECT(ADDRESS(ROW()+(0), COLUMN()+(-2), 1))*INDIRECT(ADDRESS(ROW()+(0), COLUMN()+(-1), 1)), 2)</f>
        <v>0.96</v>
      </c>
    </row>
    <row r="16" spans="1:8" ht="13.50" thickBot="1" customHeight="1">
      <c r="A16" s="1" t="s">
        <v>30</v>
      </c>
      <c r="B16" s="1"/>
      <c r="C16" s="10" t="s">
        <v>31</v>
      </c>
      <c r="D16" s="10"/>
      <c r="E16" s="1" t="s">
        <v>32</v>
      </c>
      <c r="F16" s="11">
        <v>0.3</v>
      </c>
      <c r="G16" s="12">
        <v>0.52</v>
      </c>
      <c r="H16" s="12">
        <f ca="1">ROUND(INDIRECT(ADDRESS(ROW()+(0), COLUMN()+(-2), 1))*INDIRECT(ADDRESS(ROW()+(0), COLUMN()+(-1), 1)), 2)</f>
        <v>0.16</v>
      </c>
    </row>
    <row r="17" spans="1:8" ht="13.50" thickBot="1" customHeight="1">
      <c r="A17" s="1" t="s">
        <v>33</v>
      </c>
      <c r="B17" s="1"/>
      <c r="C17" s="10" t="s">
        <v>34</v>
      </c>
      <c r="D17" s="10"/>
      <c r="E17" s="1" t="s">
        <v>35</v>
      </c>
      <c r="F17" s="11">
        <v>0.3</v>
      </c>
      <c r="G17" s="12">
        <v>9.65</v>
      </c>
      <c r="H17" s="12">
        <f ca="1">ROUND(INDIRECT(ADDRESS(ROW()+(0), COLUMN()+(-2), 1))*INDIRECT(ADDRESS(ROW()+(0), COLUMN()+(-1), 1)), 2)</f>
        <v>2.9</v>
      </c>
    </row>
    <row r="18" spans="1:8" ht="24.00" thickBot="1" customHeight="1">
      <c r="A18" s="1" t="s">
        <v>36</v>
      </c>
      <c r="B18" s="1"/>
      <c r="C18" s="10" t="s">
        <v>37</v>
      </c>
      <c r="D18" s="10"/>
      <c r="E18" s="1" t="s">
        <v>38</v>
      </c>
      <c r="F18" s="11">
        <v>1.1</v>
      </c>
      <c r="G18" s="12">
        <v>1.78</v>
      </c>
      <c r="H18" s="12">
        <f ca="1">ROUND(INDIRECT(ADDRESS(ROW()+(0), COLUMN()+(-2), 1))*INDIRECT(ADDRESS(ROW()+(0), COLUMN()+(-1), 1)), 2)</f>
        <v>1.96</v>
      </c>
    </row>
    <row r="19" spans="1:8" ht="24.00" thickBot="1" customHeight="1">
      <c r="A19" s="1" t="s">
        <v>39</v>
      </c>
      <c r="B19" s="1"/>
      <c r="C19" s="10" t="s">
        <v>40</v>
      </c>
      <c r="D19" s="10"/>
      <c r="E19" s="1" t="s">
        <v>41</v>
      </c>
      <c r="F19" s="11">
        <v>0.35</v>
      </c>
      <c r="G19" s="12">
        <v>7.72</v>
      </c>
      <c r="H19" s="12">
        <f ca="1">ROUND(INDIRECT(ADDRESS(ROW()+(0), COLUMN()+(-2), 1))*INDIRECT(ADDRESS(ROW()+(0), COLUMN()+(-1), 1)), 2)</f>
        <v>2.7</v>
      </c>
    </row>
    <row r="20" spans="1:8" ht="45.00" thickBot="1" customHeight="1">
      <c r="A20" s="1" t="s">
        <v>42</v>
      </c>
      <c r="B20" s="1"/>
      <c r="C20" s="10" t="s">
        <v>43</v>
      </c>
      <c r="D20" s="10"/>
      <c r="E20" s="1" t="s">
        <v>44</v>
      </c>
      <c r="F20" s="11">
        <v>2.5</v>
      </c>
      <c r="G20" s="12">
        <v>5.68</v>
      </c>
      <c r="H20" s="12">
        <f ca="1">ROUND(INDIRECT(ADDRESS(ROW()+(0), COLUMN()+(-2), 1))*INDIRECT(ADDRESS(ROW()+(0), COLUMN()+(-1), 1)), 2)</f>
        <v>14.2</v>
      </c>
    </row>
    <row r="21" spans="1:8" ht="24.00" thickBot="1" customHeight="1">
      <c r="A21" s="1" t="s">
        <v>45</v>
      </c>
      <c r="B21" s="1"/>
      <c r="C21" s="10" t="s">
        <v>46</v>
      </c>
      <c r="D21" s="10"/>
      <c r="E21" s="1" t="s">
        <v>47</v>
      </c>
      <c r="F21" s="11">
        <v>0.17</v>
      </c>
      <c r="G21" s="12">
        <v>0.06</v>
      </c>
      <c r="H21" s="12">
        <f ca="1">ROUND(INDIRECT(ADDRESS(ROW()+(0), COLUMN()+(-2), 1))*INDIRECT(ADDRESS(ROW()+(0), COLUMN()+(-1), 1)), 2)</f>
        <v>0.01</v>
      </c>
    </row>
    <row r="22" spans="1:8" ht="45.00" thickBot="1" customHeight="1">
      <c r="A22" s="1" t="s">
        <v>48</v>
      </c>
      <c r="B22" s="1"/>
      <c r="C22" s="10" t="s">
        <v>49</v>
      </c>
      <c r="D22" s="10"/>
      <c r="E22" s="1" t="s">
        <v>50</v>
      </c>
      <c r="F22" s="13">
        <v>0.02</v>
      </c>
      <c r="G22" s="14">
        <v>8.24</v>
      </c>
      <c r="H22" s="14">
        <f ca="1">ROUND(INDIRECT(ADDRESS(ROW()+(0), COLUMN()+(-2), 1))*INDIRECT(ADDRESS(ROW()+(0), COLUMN()+(-1), 1)), 2)</f>
        <v>0.16</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62.74</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1">
        <v>0.131</v>
      </c>
      <c r="G25" s="12">
        <v>30.63</v>
      </c>
      <c r="H25" s="12">
        <f ca="1">ROUND(INDIRECT(ADDRESS(ROW()+(0), COLUMN()+(-2), 1))*INDIRECT(ADDRESS(ROW()+(0), COLUMN()+(-1), 1)), 2)</f>
        <v>4.01</v>
      </c>
    </row>
    <row r="26" spans="1:8" ht="13.50" thickBot="1" customHeight="1">
      <c r="A26" s="1" t="s">
        <v>56</v>
      </c>
      <c r="B26" s="1"/>
      <c r="C26" s="10" t="s">
        <v>57</v>
      </c>
      <c r="D26" s="10"/>
      <c r="E26" s="1" t="s">
        <v>58</v>
      </c>
      <c r="F26" s="11">
        <v>0.131</v>
      </c>
      <c r="G26" s="12">
        <v>26.39</v>
      </c>
      <c r="H26" s="12">
        <f ca="1">ROUND(INDIRECT(ADDRESS(ROW()+(0), COLUMN()+(-2), 1))*INDIRECT(ADDRESS(ROW()+(0), COLUMN()+(-1), 1)), 2)</f>
        <v>3.46</v>
      </c>
    </row>
    <row r="27" spans="1:8" ht="13.50" thickBot="1" customHeight="1">
      <c r="A27" s="1" t="s">
        <v>59</v>
      </c>
      <c r="B27" s="1"/>
      <c r="C27" s="10" t="s">
        <v>60</v>
      </c>
      <c r="D27" s="10"/>
      <c r="E27" s="1" t="s">
        <v>61</v>
      </c>
      <c r="F27" s="11">
        <v>0.943</v>
      </c>
      <c r="G27" s="12">
        <v>29.67</v>
      </c>
      <c r="H27" s="12">
        <f ca="1">ROUND(INDIRECT(ADDRESS(ROW()+(0), COLUMN()+(-2), 1))*INDIRECT(ADDRESS(ROW()+(0), COLUMN()+(-1), 1)), 2)</f>
        <v>27.98</v>
      </c>
    </row>
    <row r="28" spans="1:8" ht="13.50" thickBot="1" customHeight="1">
      <c r="A28" s="1" t="s">
        <v>62</v>
      </c>
      <c r="B28" s="1"/>
      <c r="C28" s="10" t="s">
        <v>63</v>
      </c>
      <c r="D28" s="10"/>
      <c r="E28" s="1" t="s">
        <v>64</v>
      </c>
      <c r="F28" s="13">
        <v>0.943</v>
      </c>
      <c r="G28" s="14">
        <v>26.39</v>
      </c>
      <c r="H28" s="14">
        <f ca="1">ROUND(INDIRECT(ADDRESS(ROW()+(0), COLUMN()+(-2), 1))*INDIRECT(ADDRESS(ROW()+(0), COLUMN()+(-1), 1)), 2)</f>
        <v>24.89</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 2)</f>
        <v>60.34</v>
      </c>
    </row>
    <row r="30" spans="1:8" ht="13.50" thickBot="1" customHeight="1">
      <c r="A30" s="15">
        <v>3</v>
      </c>
      <c r="B30" s="15"/>
      <c r="C30" s="15"/>
      <c r="D30" s="15"/>
      <c r="E30" s="18" t="s">
        <v>66</v>
      </c>
      <c r="F30" s="18"/>
      <c r="G30" s="15"/>
      <c r="H30" s="15"/>
    </row>
    <row r="31" spans="1:8" ht="13.50" thickBot="1" customHeight="1">
      <c r="A31" s="19"/>
      <c r="B31" s="19"/>
      <c r="C31" s="20" t="s">
        <v>67</v>
      </c>
      <c r="D31" s="20"/>
      <c r="E31" s="19" t="s">
        <v>68</v>
      </c>
      <c r="F31" s="13">
        <v>2</v>
      </c>
      <c r="G31" s="14">
        <f ca="1">ROUND(SUM(INDIRECT(ADDRESS(ROW()+(-2), COLUMN()+(1), 1)),INDIRECT(ADDRESS(ROW()+(-8), COLUMN()+(1), 1))), 2)</f>
        <v>123.08</v>
      </c>
      <c r="H31" s="14">
        <f ca="1">ROUND(INDIRECT(ADDRESS(ROW()+(0), COLUMN()+(-2), 1))*INDIRECT(ADDRESS(ROW()+(0), COLUMN()+(-1), 1))/100, 2)</f>
        <v>2.46</v>
      </c>
    </row>
    <row r="32" spans="1:8" ht="13.50" thickBot="1" customHeight="1">
      <c r="A32" s="21" t="s">
        <v>69</v>
      </c>
      <c r="B32" s="21"/>
      <c r="C32" s="22"/>
      <c r="D32" s="22"/>
      <c r="E32" s="23"/>
      <c r="F32" s="24" t="s">
        <v>70</v>
      </c>
      <c r="G32" s="25"/>
      <c r="H32" s="26">
        <f ca="1">ROUND(SUM(INDIRECT(ADDRESS(ROW()+(-1), COLUMN()+(0), 1)),INDIRECT(ADDRESS(ROW()+(-3), COLUMN()+(0), 1)),INDIRECT(ADDRESS(ROW()+(-9), COLUMN()+(0), 1))), 2)</f>
        <v>125.54</v>
      </c>
    </row>
  </sheetData>
  <mergeCells count="5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