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<sst xmlns="http://schemas.openxmlformats.org/spreadsheetml/2006/main" count="54" uniqueCount="54">
  <si>
    <t xml:space="preserve"/>
  </si>
  <si>
    <t xml:space="preserve">ZHA012</t>
  </si>
  <si>
    <t xml:space="preserve">m²</t>
  </si>
  <si>
    <t xml:space="preserve">Sistema "ROCKWOOL" d'aïllament tèrmic per l'exterior en coberta plana no transitable.</t>
  </si>
  <si>
    <r>
      <rPr>
        <sz val="8.25"/>
        <color rgb="FF000000"/>
        <rFont val="Arial"/>
        <family val="2"/>
      </rPr>
      <t xml:space="preserve">Rehabilitació energètica de coberta plana no transitable, mitjançant la incorporació d'aïllament termoacústic per l'exterior de la coberta, format per panell rígid de llana de roca soldable Hardrock 393 "ROCKWOOL", segons UNE-EN 13162, acabat superiorment amb una capa de major densitat i alta duresa superficial, revestida amb betúm oxiasfàltic, de 70 mm d'espessor, fixat mecànicament al suport; capa de protecció i impermeabilització monocapa adherida, mitjançant làmina de betum modificat amb plastòmer APP, LBM(APP)-50/G-FP, amb autoprotecció mineral.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</si>
  <si>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</si>
  <si>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</si>
  <si>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</si>
  <si>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</si>
  <si>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</si>
  <si>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</si>
  <si>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</si>
  <si>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mt16lrw021da</t>
  </si>
  <si>
    <t xml:space="preserve">m²</t>
  </si>
  <si>
    <t xml:space="preserve">Panell rígid de llana de roca soldable Hardrock 393 "ROCKWOOL", segons UNE-EN 13162, acabat superiorment amb una capa de major densitat i alta duresa superficial, revestida amb betúm oxiasfàltic, de 70 mm d'espessor, resistència tèrmica 1,75 m²K/W, conductivitat tèrmica 0,039 W/(mK), densitat 175 kg/m³, calor específic 840 J/kgK i factor de resistència a la difusió del vapor d'aigua 1,4.</t>
  </si>
  <si>
    <t xml:space="preserve">mt16aaa020ag</t>
  </si>
  <si>
    <t xml:space="preserve">U</t>
  </si>
  <si>
    <t xml:space="preserve">Fixació mecànica per plafons aïllants de llana mineral, col·locats directament sobre la superfície suport.</t>
  </si>
  <si>
    <t xml:space="preserve">mt14lga040m</t>
  </si>
  <si>
    <t xml:space="preserve">m²</t>
  </si>
  <si>
    <t xml:space="preserve">Làmina de betum modificat amb plastòmer APP, LBM(APP)-50/G-FP, de 3,5 mm d'espessor, massa nominal 5 kg/m², amb armadura de feltre de polièster reforçat i estabilitzat de 150 g/m², amb autoprotecció mineral de color vermell. Segons UNE-EN 13707.</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</si>
  <si>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</si>
  <si>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</si>
  <si>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</si>
  <si>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</si>
  <si>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</si>
  <si>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</si>
  <si>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</si>
  <si>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</si>
  <si>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</si>
  <si>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</si>
  <si>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</si>
  <si>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</si>
  <si>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</si>
  <si>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</si>
  <si>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</si>
  <si>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</si>
  <si>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</si>
  <si>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</si>
  <si>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2,99€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</si>
  <si>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</si>
  <si>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</si>
  <si>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</si>
  <si>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</si>
  <si>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</si>
  <si>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13162:2013/A1:2015</t>
  </si>
  <si>
    <t xml:space="preserve">1/3/4</t>
  </si>
  <si>
    <t xml:space="preserve">Productos aislantes térmicos para aplicaciones en la edificación. Productos manufacturados de lana mineral (MW). Especificación.</t>
  </si>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</sst>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5.61" customWidth="1"/>
    <col min="5" max="5" width="57.12"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66.00" thickBot="1" customHeight="1">
      <c r="A10" s="1" t="s">
        <v>12</v>
      </c>
      <c r="B10" s="1"/>
      <c r="C10" s="10" t="s">
        <v>13</v>
      </c>
      <c r="D10" s="10"/>
      <c r="E10" s="1" t="s">
        <v>14</v>
      </c>
      <c r="F10" s="1"/>
      <c r="G10" s="11">
        <v>1.050000</v>
      </c>
      <c r="H10" s="11"/>
      <c r="I10" s="12">
        <v>25.140000</v>
      </c>
      <c r="J10" s="12">
        <f ca="1">ROUND(INDIRECT(ADDRESS(ROW()+(0), COLUMN()+(-3), 1))*INDIRECT(ADDRESS(ROW()+(0), COLUMN()+(-1), 1)), 2)</f>
        <v>26.400000</v>
      </c>
    </row>
    <row r="11" spans="1:10" ht="24.00" thickBot="1" customHeight="1">
      <c r="A11" s="1" t="s">
        <v>15</v>
      </c>
      <c r="B11" s="1"/>
      <c r="C11" s="10" t="s">
        <v>16</v>
      </c>
      <c r="D11" s="10"/>
      <c r="E11" s="1" t="s">
        <v>17</v>
      </c>
      <c r="F11" s="1"/>
      <c r="G11" s="11">
        <v>5.000000</v>
      </c>
      <c r="H11" s="11"/>
      <c r="I11" s="12">
        <v>0.200000</v>
      </c>
      <c r="J11" s="12">
        <f ca="1">ROUND(INDIRECT(ADDRESS(ROW()+(0), COLUMN()+(-3), 1))*INDIRECT(ADDRESS(ROW()+(0), COLUMN()+(-1), 1)), 2)</f>
        <v>1.000000</v>
      </c>
    </row>
    <row r="12" spans="1:10" ht="45.00" thickBot="1" customHeight="1">
      <c r="A12" s="1" t="s">
        <v>18</v>
      </c>
      <c r="B12" s="1"/>
      <c r="C12" s="10" t="s">
        <v>19</v>
      </c>
      <c r="D12" s="10"/>
      <c r="E12" s="1" t="s">
        <v>20</v>
      </c>
      <c r="F12" s="1"/>
      <c r="G12" s="13">
        <v>1.100000</v>
      </c>
      <c r="H12" s="13"/>
      <c r="I12" s="14">
        <v>6.410000</v>
      </c>
      <c r="J12" s="14">
        <f ca="1">ROUND(INDIRECT(ADDRESS(ROW()+(0), COLUMN()+(-3), 1))*INDIRECT(ADDRESS(ROW()+(0), COLUMN()+(-1), 1)), 2)</f>
        <v>7.050000</v>
      </c>
    </row>
    <row r="13" spans="1:10" ht="13.50" thickBot="1" customHeight="1">
      <c r="A13" s="15"/>
      <c r="B13" s="15"/>
      <c r="C13" s="15"/>
      <c r="D13" s="15"/>
      <c r="E13" s="15"/>
      <c r="F13" s="15"/>
      <c r="G13" s="9" t="s">
        <v>21</v>
      </c>
      <c r="H13" s="9"/>
      <c r="I13" s="9"/>
      <c r="J13" s="17">
        <f ca="1">ROUND(SUM(INDIRECT(ADDRESS(ROW()+(-1), COLUMN()+(0), 1)),INDIRECT(ADDRESS(ROW()+(-2), COLUMN()+(0), 1)),INDIRECT(ADDRESS(ROW()+(-3), COLUMN()+(0), 1))), 2)</f>
        <v>34.450000</v>
      </c>
    </row>
    <row r="14" spans="1:10" ht="13.50" thickBot="1" customHeight="1">
      <c r="A14" s="15">
        <v>2.000000</v>
      </c>
      <c r="B14" s="15"/>
      <c r="C14" s="15"/>
      <c r="D14" s="15"/>
      <c r="E14" s="18" t="s">
        <v>22</v>
      </c>
      <c r="F14" s="18"/>
      <c r="G14" s="18"/>
      <c r="H14" s="18"/>
      <c r="I14" s="15"/>
      <c r="J14" s="15"/>
    </row>
    <row r="15" spans="1:10" ht="13.50" thickBot="1" customHeight="1">
      <c r="A15" s="1" t="s">
        <v>23</v>
      </c>
      <c r="B15" s="1"/>
      <c r="C15" s="10" t="s">
        <v>24</v>
      </c>
      <c r="D15" s="10"/>
      <c r="E15" s="1" t="s">
        <v>25</v>
      </c>
      <c r="F15" s="1"/>
      <c r="G15" s="11">
        <v>0.131000</v>
      </c>
      <c r="H15" s="11"/>
      <c r="I15" s="12">
        <v>24.570000</v>
      </c>
      <c r="J15" s="12">
        <f ca="1">ROUND(INDIRECT(ADDRESS(ROW()+(0), COLUMN()+(-3), 1))*INDIRECT(ADDRESS(ROW()+(0), COLUMN()+(-1), 1)), 2)</f>
        <v>3.220000</v>
      </c>
    </row>
    <row r="16" spans="1:10" ht="13.50" thickBot="1" customHeight="1">
      <c r="A16" s="1" t="s">
        <v>26</v>
      </c>
      <c r="B16" s="1"/>
      <c r="C16" s="10" t="s">
        <v>27</v>
      </c>
      <c r="D16" s="10"/>
      <c r="E16" s="1" t="s">
        <v>28</v>
      </c>
      <c r="F16" s="1"/>
      <c r="G16" s="11">
        <v>0.131000</v>
      </c>
      <c r="H16" s="11"/>
      <c r="I16" s="12">
        <v>21.140000</v>
      </c>
      <c r="J16" s="12">
        <f ca="1">ROUND(INDIRECT(ADDRESS(ROW()+(0), COLUMN()+(-3), 1))*INDIRECT(ADDRESS(ROW()+(0), COLUMN()+(-1), 1)), 2)</f>
        <v>2.770000</v>
      </c>
    </row>
    <row r="17" spans="1:10" ht="13.50" thickBot="1" customHeight="1">
      <c r="A17" s="1" t="s">
        <v>29</v>
      </c>
      <c r="B17" s="1"/>
      <c r="C17" s="10" t="s">
        <v>30</v>
      </c>
      <c r="D17" s="10"/>
      <c r="E17" s="1" t="s">
        <v>31</v>
      </c>
      <c r="F17" s="1"/>
      <c r="G17" s="11">
        <v>0.105000</v>
      </c>
      <c r="H17" s="11"/>
      <c r="I17" s="12">
        <v>23.780000</v>
      </c>
      <c r="J17" s="12">
        <f ca="1">ROUND(INDIRECT(ADDRESS(ROW()+(0), COLUMN()+(-3), 1))*INDIRECT(ADDRESS(ROW()+(0), COLUMN()+(-1), 1)), 2)</f>
        <v>2.500000</v>
      </c>
    </row>
    <row r="18" spans="1:10" ht="13.50" thickBot="1" customHeight="1">
      <c r="A18" s="1" t="s">
        <v>32</v>
      </c>
      <c r="B18" s="1"/>
      <c r="C18" s="10" t="s">
        <v>33</v>
      </c>
      <c r="D18" s="10"/>
      <c r="E18" s="1" t="s">
        <v>34</v>
      </c>
      <c r="F18" s="1"/>
      <c r="G18" s="13">
        <v>0.105000</v>
      </c>
      <c r="H18" s="13"/>
      <c r="I18" s="14">
        <v>21.140000</v>
      </c>
      <c r="J18" s="14">
        <f ca="1">ROUND(INDIRECT(ADDRESS(ROW()+(0), COLUMN()+(-3), 1))*INDIRECT(ADDRESS(ROW()+(0), COLUMN()+(-1), 1)), 2)</f>
        <v>2.220000</v>
      </c>
    </row>
    <row r="19" spans="1:10" ht="13.50" thickBot="1" customHeight="1">
      <c r="A19" s="15"/>
      <c r="B19" s="15"/>
      <c r="C19" s="15"/>
      <c r="D19" s="15"/>
      <c r="E19" s="15"/>
      <c r="F19" s="15"/>
      <c r="G19" s="9" t="s">
        <v>35</v>
      </c>
      <c r="H19" s="9"/>
      <c r="I19" s="9"/>
      <c r="J19" s="17">
        <f ca="1">ROUND(SUM(INDIRECT(ADDRESS(ROW()+(-1), COLUMN()+(0), 1)),INDIRECT(ADDRESS(ROW()+(-2), COLUMN()+(0), 1)),INDIRECT(ADDRESS(ROW()+(-3), COLUMN()+(0), 1)),INDIRECT(ADDRESS(ROW()+(-4), COLUMN()+(0), 1))), 2)</f>
        <v>10.710000</v>
      </c>
    </row>
    <row r="20" spans="1:10" ht="13.50" thickBot="1" customHeight="1">
      <c r="A20" s="15">
        <v>3.000000</v>
      </c>
      <c r="B20" s="15"/>
      <c r="C20" s="15"/>
      <c r="D20" s="15"/>
      <c r="E20" s="18" t="s">
        <v>36</v>
      </c>
      <c r="F20" s="18"/>
      <c r="G20" s="18"/>
      <c r="H20" s="18"/>
      <c r="I20" s="15"/>
      <c r="J20" s="15"/>
    </row>
    <row r="21" spans="1:10" ht="13.50" thickBot="1" customHeight="1">
      <c r="A21" s="19"/>
      <c r="B21" s="19"/>
      <c r="C21" s="20" t="s">
        <v>37</v>
      </c>
      <c r="D21" s="20"/>
      <c r="E21" s="19" t="s">
        <v>38</v>
      </c>
      <c r="F21" s="19"/>
      <c r="G21" s="13">
        <v>2.000000</v>
      </c>
      <c r="H21" s="13"/>
      <c r="I21" s="14">
        <f ca="1">ROUND(SUM(INDIRECT(ADDRESS(ROW()+(-2), COLUMN()+(1), 1)),INDIRECT(ADDRESS(ROW()+(-8), COLUMN()+(1), 1))), 2)</f>
        <v>45.160000</v>
      </c>
      <c r="J21" s="14">
        <f ca="1">ROUND(INDIRECT(ADDRESS(ROW()+(0), COLUMN()+(-3), 1))*INDIRECT(ADDRESS(ROW()+(0), COLUMN()+(-1), 1))/100, 2)</f>
        <v>0.900000</v>
      </c>
    </row>
    <row r="22" spans="1:10" ht="13.50" thickBot="1" customHeight="1">
      <c r="A22" s="21" t="s">
        <v>39</v>
      </c>
      <c r="B22" s="21"/>
      <c r="C22" s="22"/>
      <c r="D22" s="22"/>
      <c r="E22" s="23"/>
      <c r="F22" s="23"/>
      <c r="G22" s="24" t="s">
        <v>40</v>
      </c>
      <c r="H22" s="24"/>
      <c r="I22" s="25"/>
      <c r="J22" s="26">
        <f ca="1">ROUND(SUM(INDIRECT(ADDRESS(ROW()+(-1), COLUMN()+(0), 1)),INDIRECT(ADDRESS(ROW()+(-3), COLUMN()+(0), 1)),INDIRECT(ADDRESS(ROW()+(-9), COLUMN()+(0), 1))), 2)</f>
        <v>46.060000</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1072015.000000</v>
      </c>
      <c r="G26" s="29"/>
      <c r="H26" s="29">
        <v>1072016.000000</v>
      </c>
      <c r="I26" s="29"/>
      <c r="J26" s="29" t="s">
        <v>46</v>
      </c>
    </row>
    <row r="27" spans="1:10" ht="24.00" thickBot="1" customHeight="1">
      <c r="A27" s="30" t="s">
        <v>47</v>
      </c>
      <c r="B27" s="30"/>
      <c r="C27" s="30"/>
      <c r="D27" s="30"/>
      <c r="E27" s="30"/>
      <c r="F27" s="31"/>
      <c r="G27" s="31"/>
      <c r="H27" s="31"/>
      <c r="I27" s="31"/>
      <c r="J27" s="31"/>
    </row>
    <row r="28" spans="1:10" ht="13.50" thickBot="1" customHeight="1">
      <c r="A28" s="28" t="s">
        <v>48</v>
      </c>
      <c r="B28" s="28"/>
      <c r="C28" s="28"/>
      <c r="D28" s="28"/>
      <c r="E28" s="28"/>
      <c r="F28" s="29">
        <v>142010.000000</v>
      </c>
      <c r="G28" s="29"/>
      <c r="H28" s="29">
        <v>1102010.000000</v>
      </c>
      <c r="I28" s="29"/>
      <c r="J28" s="29" t="s">
        <v>49</v>
      </c>
    </row>
    <row r="29" spans="1:10" ht="24.00" thickBot="1" customHeight="1">
      <c r="A29" s="30" t="s">
        <v>50</v>
      </c>
      <c r="B29" s="30"/>
      <c r="C29" s="30"/>
      <c r="D29" s="30"/>
      <c r="E29" s="30"/>
      <c r="F29" s="31"/>
      <c r="G29" s="31"/>
      <c r="H29" s="31"/>
      <c r="I29" s="31"/>
      <c r="J29" s="31"/>
    </row>
    <row r="32" spans="1:1" ht="33.75" thickBot="1" customHeight="1">
      <c r="A32" s="1" t="s">
        <v>51</v>
      </c>
      <c r="B32" s="1"/>
      <c r="C32" s="1"/>
      <c r="D32" s="1"/>
      <c r="E32" s="1"/>
      <c r="F32" s="1"/>
      <c r="G32" s="1"/>
      <c r="H32" s="1"/>
      <c r="I32" s="1"/>
      <c r="J32" s="1"/>
    </row>
    <row r="33" spans="1:1" ht="33.75" thickBot="1" customHeight="1">
      <c r="A33" s="1" t="s">
        <v>52</v>
      </c>
      <c r="B33" s="1"/>
      <c r="C33" s="1"/>
      <c r="D33" s="1"/>
      <c r="E33" s="1"/>
      <c r="F33" s="1"/>
      <c r="G33" s="1"/>
      <c r="H33" s="1"/>
      <c r="I33" s="1"/>
      <c r="J33" s="1"/>
    </row>
    <row r="34" spans="1:1" ht="33.75" thickBot="1" customHeight="1">
      <c r="A34" s="1" t="s">
        <v>53</v>
      </c>
      <c r="B34" s="1"/>
      <c r="C34" s="1"/>
      <c r="D34" s="1"/>
      <c r="E34" s="1"/>
      <c r="F34" s="1"/>
      <c r="G34" s="1"/>
      <c r="H34" s="1"/>
      <c r="I34" s="1"/>
      <c r="J34" s="1"/>
    </row>
  </sheetData>
  <mergeCells count="75">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620079" right="0.472441" top="0.472441" bottom="0.472441" header="0.0" footer="0.0"/>
  <pageSetup paperSize="9" orientation="portrait"/>
  <rowBreaks count="0" manualBreakCount="0">
    </rowBreaks>
</worksheet>
</file>