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<sst xmlns="http://schemas.openxmlformats.org/spreadsheetml/2006/main" count="87" uniqueCount="87">
  <si>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</si>
  <si>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ZHI012</t>
  </si>
  <si>
    <t xml:space="preserve">m²</t>
  </si>
  <si>
    <t xml:space="preserve">Rehabilitació energètica de coberta inclinada, amb aïllament tèrmic per l'exterior. Sistema "ROCKWOOL".</t>
  </si>
  <si>
    <r>
      <rPr>
        <sz val="8.25"/>
        <color rgb="FF000000"/>
        <rFont val="Arial"/>
        <family val="2"/>
      </rPr>
      <t xml:space="preserve">Rehabilitació energètica de coberta inclinada amb un pendent mitjà del 30% a menys de 20 m d'altura, amb aïllament tèrmic per l'exterior, previ desmuntatge de la capa de cobertura de teula ceràmica corba, col·locada amb morter, amb mitjans manuals i càrrega manual sobre camió o contenidor. Sistema "ROCKWOOL". BARRERA DE VAPOR: film de polietilè de baixa densitat (LDPE) adherit al suport; ENLLISTONAT DE FUSTA: una primera filera de llistons de 25x50 mm de secció, de fusta de pinastre (Pinus pinaster), tractada en autoclau, amb classe d'ús 4, segons UNE-EN 335, acabat raspallat, amb humitat inferior al 20%, una segona filera de llistons de 25x35 mm de secció, de fusta de pinastre (Pinus pinaster), tractada en autoclau, amb classe d'ús 4, segons UNE-EN 335, acabat raspallat, amb humitat inferior al 20% i una tercera filera de llistons de 25x25 mm de secció, de fusta de pinastre (Pinus pinaster), tractada en autoclau, amb classe d'ús 4, segons UNE-EN 335, acabat raspallat, amb humitat inferior al 20%, formant una cambra d'aire ventilada per sobre de l'aïllament; AÏLLAMENT TÈRMIC: panell semirígid de llana de roca volcànica Sonorock Plus "ROCKWOOL", segons UNE-EN 13162, no revestit, de 40 mm d'espessor, resistència tèrmica 1,2 m²K/W, conductivitat tèrmica 0,033 W/(mK), col·locat entre el enllistonat per al muntatge de la cobertura, fixat mecànicament al suport; IMPERMEABILITZACIÓ: làmina impermeabilitzant, flexible i difusora de vapor d'aigua; COBERTURA: teules ceràmiques mixtes, acabat amb engalba color vermell, 47,5x28,2 cm, fixades amb cargols rosca-fusta sobre llates d'empostissar de fusta. Inclús llates d'empostissar de fusta per a evitar el lliscament dels panells aïllants de coberta, cargols per a la fixació de les llates d'empostissar al suport, resolució de punts singulars i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</si>
  <si>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</si>
  <si>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</si>
  <si>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</si>
  <si>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</si>
  <si>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</si>
  <si>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</si>
  <si>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</si>
  <si>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mt15var010a</t>
  </si>
  <si>
    <t xml:space="preserve">m²</t>
  </si>
  <si>
    <t xml:space="preserve">Barrera de vapor de film de polietilè de baixa densitat (LDPE), de 0,1 mm d'espessor i 100 g/m² de massa superficial.</t>
  </si>
  <si>
    <t xml:space="preserve">mt07mee203eb</t>
  </si>
  <si>
    <t xml:space="preserve">m</t>
  </si>
  <si>
    <t xml:space="preserve">Llistó de 25x50 mm de secció, de fusta de pinastre (Pinus pinaster), tractada en autoclau, amb classe d'ús 4, segons UNE-EN 335, acabat raspallat, amb humitat inferior al 20%.</t>
  </si>
  <si>
    <t xml:space="preserve">mt16lrw030nbt</t>
  </si>
  <si>
    <t xml:space="preserve">m²</t>
  </si>
  <si>
    <t xml:space="preserve">Panell semirígid de llana de roca volcànica Sonorock Plus "ROCKWOOL", segons UNE-EN 13162, no revestit, de 40 mm d'espessor, resistència tèrmica 1,2 m²K/W, conductivitat tèrmica 0,033 W/(mK), Euroclasse A1 de reacció al foc segons UNE-EN 13501-1, densitat 50 kg/m³, capacitat d'absorció d'aigua a curt termini &lt;=1 kg/m², calor específic 840 J/kgK i factor de resistència a la difusió del vapor d'aigua 1.</t>
  </si>
  <si>
    <t xml:space="preserve">mt16aaa020eg</t>
  </si>
  <si>
    <t xml:space="preserve">U</t>
  </si>
  <si>
    <t xml:space="preserve">Fixació mecànica per plafons aïllants de llana de roca, col·locats directament sobre la superfície suport.</t>
  </si>
  <si>
    <t xml:space="preserve">mt15rev100a</t>
  </si>
  <si>
    <t xml:space="preserve">m²</t>
  </si>
  <si>
    <t xml:space="preserve">Làmina impermeabilitzant, flexible i difusora de vapor d'aigua, composta d'un full de poliolefina, amb ambdues cares revestides de vel fibrós, de 0,45 mm d'espessor i 135 g/m², subministrada en rotllos de 1,5 m d'amplada i 50 m de longitud, segons UNE-EN 13956.</t>
  </si>
  <si>
    <t xml:space="preserve">mt15var020</t>
  </si>
  <si>
    <t xml:space="preserve">m</t>
  </si>
  <si>
    <t xml:space="preserve">Cinta flexible de butil, adhesiva per ambdues cares, per a la realització d'unions i segellats entre làmines de poliolefines.</t>
  </si>
  <si>
    <t xml:space="preserve">mt07mee203ec</t>
  </si>
  <si>
    <t xml:space="preserve">m</t>
  </si>
  <si>
    <t xml:space="preserve">Llistó de 25x35 mm de secció, de fusta de pinastre (Pinus pinaster), tractada en autoclau, amb classe d'ús 4, segons UNE-EN 335, acabat raspallat, amb humitat inferior al 20%.</t>
  </si>
  <si>
    <t xml:space="preserve">mt07mee203ea</t>
  </si>
  <si>
    <t xml:space="preserve">m</t>
  </si>
  <si>
    <t xml:space="preserve">Llistó de 25x25 mm de secció, de fusta de pinastre (Pinus pinaster), tractada en autoclau, amb classe d'ús 4, segons UNE-EN 335, acabat raspallat, amb humitat inferior al 20%.</t>
  </si>
  <si>
    <t xml:space="preserve">mt13blw131</t>
  </si>
  <si>
    <t xml:space="preserve">U</t>
  </si>
  <si>
    <t xml:space="preserve">Cargol per a subjecció d'elements de fusta.</t>
  </si>
  <si>
    <t xml:space="preserve">mt13tmb010lk</t>
  </si>
  <si>
    <t xml:space="preserve">U</t>
  </si>
  <si>
    <t xml:space="preserve">Teula ceràmica mixta, acabat amb engalba color vermell, 47,5x28,2 cm, segons UNE-EN 1304.</t>
  </si>
  <si>
    <t xml:space="preserve">mt13tmb011lk</t>
  </si>
  <si>
    <t xml:space="preserve">U</t>
  </si>
  <si>
    <t xml:space="preserve">Cavalló ceràmic, acabat amb engalba color vermell, 44x28,5x10,5 cm, per a teules mixtes, segons UNE-EN 1304.</t>
  </si>
  <si>
    <t xml:space="preserve">mt13tmb015lk</t>
  </si>
  <si>
    <t xml:space="preserve">U</t>
  </si>
  <si>
    <t xml:space="preserve">Teula ceràmica de ventilació, acabat amb engalba color vermell, 47,5x28,2x7,5 cm, per a teules mixtes, segons UNE-EN 1304.</t>
  </si>
  <si>
    <t xml:space="preserve">mt13blw103</t>
  </si>
  <si>
    <t xml:space="preserve">U</t>
  </si>
  <si>
    <t xml:space="preserve">Cargol rosca-fusta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</si>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</sst>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80" customWidth="1"/>
    <col min="4" max="4" width="74.12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0.6</v>
      </c>
      <c r="I10" s="12">
        <f ca="1">ROUND(INDIRECT(ADDRESS(ROW()+(0), COLUMN()+(-3), 1))*INDIRECT(ADDRESS(ROW()+(0), COLUMN()+(-1), 1)), 2)</f>
        <v>0.63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1.75</v>
      </c>
      <c r="G11" s="11"/>
      <c r="H11" s="12">
        <v>1.33</v>
      </c>
      <c r="I11" s="12">
        <f ca="1">ROUND(INDIRECT(ADDRESS(ROW()+(0), COLUMN()+(-3), 1))*INDIRECT(ADDRESS(ROW()+(0), COLUMN()+(-1), 1)), 2)</f>
        <v>2.33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7.7</v>
      </c>
      <c r="I12" s="12">
        <f ca="1">ROUND(INDIRECT(ADDRESS(ROW()+(0), COLUMN()+(-3), 1))*INDIRECT(ADDRESS(ROW()+(0), COLUMN()+(-1), 1)), 2)</f>
        <v>8.09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5</v>
      </c>
      <c r="G13" s="11"/>
      <c r="H13" s="12">
        <v>0.21</v>
      </c>
      <c r="I13" s="12">
        <f ca="1">ROUND(INDIRECT(ADDRESS(ROW()+(0), COLUMN()+(-3), 1))*INDIRECT(ADDRESS(ROW()+(0), COLUMN()+(-1), 1)), 2)</f>
        <v>1.05</v>
      </c>
    </row>
    <row r="14" spans="1:9" ht="45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2.6</v>
      </c>
      <c r="I14" s="12">
        <f ca="1">ROUND(INDIRECT(ADDRESS(ROW()+(0), COLUMN()+(-3), 1))*INDIRECT(ADDRESS(ROW()+(0), COLUMN()+(-1), 1)), 2)</f>
        <v>2.73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0.2</v>
      </c>
      <c r="G15" s="11"/>
      <c r="H15" s="12">
        <v>4.05</v>
      </c>
      <c r="I15" s="12">
        <f ca="1">ROUND(INDIRECT(ADDRESS(ROW()+(0), COLUMN()+(-3), 1))*INDIRECT(ADDRESS(ROW()+(0), COLUMN()+(-1), 1)), 2)</f>
        <v>0.81</v>
      </c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1.75</v>
      </c>
      <c r="G16" s="11"/>
      <c r="H16" s="12">
        <v>0.93</v>
      </c>
      <c r="I16" s="12">
        <f ca="1">ROUND(INDIRECT(ADDRESS(ROW()+(0), COLUMN()+(-3), 1))*INDIRECT(ADDRESS(ROW()+(0), COLUMN()+(-1), 1)), 2)</f>
        <v>1.63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3.5</v>
      </c>
      <c r="G17" s="11"/>
      <c r="H17" s="12">
        <v>0.67</v>
      </c>
      <c r="I17" s="12">
        <f ca="1">ROUND(INDIRECT(ADDRESS(ROW()+(0), COLUMN()+(-3), 1))*INDIRECT(ADDRESS(ROW()+(0), COLUMN()+(-1), 1)), 2)</f>
        <v>2.35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10</v>
      </c>
      <c r="G18" s="11"/>
      <c r="H18" s="12">
        <v>0.11</v>
      </c>
      <c r="I18" s="12">
        <f ca="1">ROUND(INDIRECT(ADDRESS(ROW()+(0), COLUMN()+(-3), 1))*INDIRECT(ADDRESS(ROW()+(0), COLUMN()+(-1), 1)), 2)</f>
        <v>1.1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11.627</v>
      </c>
      <c r="G19" s="11"/>
      <c r="H19" s="12">
        <v>2.53</v>
      </c>
      <c r="I19" s="12">
        <f ca="1">ROUND(INDIRECT(ADDRESS(ROW()+(0), COLUMN()+(-3), 1))*INDIRECT(ADDRESS(ROW()+(0), COLUMN()+(-1), 1)), 2)</f>
        <v>29.42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0.32</v>
      </c>
      <c r="G20" s="11"/>
      <c r="H20" s="12">
        <v>11.24</v>
      </c>
      <c r="I20" s="12">
        <f ca="1">ROUND(INDIRECT(ADDRESS(ROW()+(0), COLUMN()+(-3), 1))*INDIRECT(ADDRESS(ROW()+(0), COLUMN()+(-1), 1)), 2)</f>
        <v>3.6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</v>
      </c>
      <c r="G21" s="11"/>
      <c r="H21" s="12">
        <v>45.8</v>
      </c>
      <c r="I21" s="12">
        <f ca="1">ROUND(INDIRECT(ADDRESS(ROW()+(0), COLUMN()+(-3), 1))*INDIRECT(ADDRESS(ROW()+(0), COLUMN()+(-1), 1)), 2)</f>
        <v>4.58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4.5</v>
      </c>
      <c r="G22" s="13"/>
      <c r="H22" s="14">
        <v>0.06</v>
      </c>
      <c r="I22" s="14">
        <f ca="1">ROUND(INDIRECT(ADDRESS(ROW()+(0), COLUMN()+(-3), 1))*INDIRECT(ADDRESS(ROW()+(0), COLUMN()+(-1), 1)), 2)</f>
        <v>0.27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58.59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1.552</v>
      </c>
      <c r="G25" s="11"/>
      <c r="H25" s="12">
        <v>29.67</v>
      </c>
      <c r="I25" s="12">
        <f ca="1">ROUND(INDIRECT(ADDRESS(ROW()+(0), COLUMN()+(-3), 1))*INDIRECT(ADDRESS(ROW()+(0), COLUMN()+(-1), 1)), 2)</f>
        <v>46.05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2.055</v>
      </c>
      <c r="G26" s="11"/>
      <c r="H26" s="12">
        <v>24.86</v>
      </c>
      <c r="I26" s="12">
        <f ca="1">ROUND(INDIRECT(ADDRESS(ROW()+(0), COLUMN()+(-3), 1))*INDIRECT(ADDRESS(ROW()+(0), COLUMN()+(-1), 1)), 2)</f>
        <v>51.09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0.131</v>
      </c>
      <c r="G27" s="11"/>
      <c r="H27" s="12">
        <v>30.63</v>
      </c>
      <c r="I27" s="12">
        <f ca="1">ROUND(INDIRECT(ADDRESS(ROW()+(0), COLUMN()+(-3), 1))*INDIRECT(ADDRESS(ROW()+(0), COLUMN()+(-1), 1)), 2)</f>
        <v>4.01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0.131</v>
      </c>
      <c r="G28" s="13"/>
      <c r="H28" s="14">
        <v>26.39</v>
      </c>
      <c r="I28" s="14">
        <f ca="1">ROUND(INDIRECT(ADDRESS(ROW()+(0), COLUMN()+(-3), 1))*INDIRECT(ADDRESS(ROW()+(0), COLUMN()+(-1), 1)), 2)</f>
        <v>3.46</v>
      </c>
    </row>
    <row r="29" spans="1:9" ht="13.50" thickBot="1" customHeight="1">
      <c r="A29" s="15"/>
      <c r="B29" s="15"/>
      <c r="C29" s="15"/>
      <c r="D29" s="15"/>
      <c r="E29" s="15"/>
      <c r="F29" s="9" t="s">
        <v>65</v>
      </c>
      <c r="G29" s="9"/>
      <c r="H29" s="9"/>
      <c r="I29" s="17">
        <f ca="1">ROUND(SUM(INDIRECT(ADDRESS(ROW()+(-1), COLUMN()+(0), 1)),INDIRECT(ADDRESS(ROW()+(-2), COLUMN()+(0), 1)),INDIRECT(ADDRESS(ROW()+(-3), COLUMN()+(0), 1)),INDIRECT(ADDRESS(ROW()+(-4), COLUMN()+(0), 1))), 2)</f>
        <v>104.61</v>
      </c>
    </row>
    <row r="30" spans="1:9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8"/>
      <c r="H30" s="15"/>
      <c r="I30" s="15"/>
    </row>
    <row r="31" spans="1:9" ht="13.50" thickBot="1" customHeight="1">
      <c r="A31" s="19"/>
      <c r="B31" s="19"/>
      <c r="C31" s="20" t="s">
        <v>67</v>
      </c>
      <c r="D31" s="19" t="s">
        <v>68</v>
      </c>
      <c r="E31" s="19"/>
      <c r="F31" s="13">
        <v>2</v>
      </c>
      <c r="G31" s="13"/>
      <c r="H31" s="14">
        <f ca="1">ROUND(SUM(INDIRECT(ADDRESS(ROW()+(-2), COLUMN()+(1), 1)),INDIRECT(ADDRESS(ROW()+(-8), COLUMN()+(1), 1))), 2)</f>
        <v>163.2</v>
      </c>
      <c r="I31" s="14">
        <f ca="1">ROUND(INDIRECT(ADDRESS(ROW()+(0), COLUMN()+(-3), 1))*INDIRECT(ADDRESS(ROW()+(0), COLUMN()+(-1), 1))/100, 2)</f>
        <v>3.26</v>
      </c>
    </row>
    <row r="32" spans="1:9" ht="13.50" thickBot="1" customHeight="1">
      <c r="A32" s="21" t="s">
        <v>69</v>
      </c>
      <c r="B32" s="21"/>
      <c r="C32" s="22"/>
      <c r="D32" s="23"/>
      <c r="E32" s="23"/>
      <c r="F32" s="24" t="s">
        <v>70</v>
      </c>
      <c r="G32" s="24"/>
      <c r="H32" s="25"/>
      <c r="I32" s="26">
        <f ca="1">ROUND(SUM(INDIRECT(ADDRESS(ROW()+(-1), COLUMN()+(0), 1)),INDIRECT(ADDRESS(ROW()+(-3), COLUMN()+(0), 1)),INDIRECT(ADDRESS(ROW()+(-9), COLUMN()+(0), 1))), 2)</f>
        <v>166.46</v>
      </c>
    </row>
    <row r="35" spans="1:9" ht="13.50" thickBot="1" customHeight="1">
      <c r="A35" s="27" t="s">
        <v>71</v>
      </c>
      <c r="B35" s="27"/>
      <c r="C35" s="27"/>
      <c r="D35" s="27"/>
      <c r="E35" s="27" t="s">
        <v>72</v>
      </c>
      <c r="F35" s="27"/>
      <c r="G35" s="27" t="s">
        <v>73</v>
      </c>
      <c r="H35" s="27"/>
      <c r="I35" s="27" t="s">
        <v>74</v>
      </c>
    </row>
    <row r="36" spans="1:9" ht="13.50" thickBot="1" customHeight="1">
      <c r="A36" s="28" t="s">
        <v>75</v>
      </c>
      <c r="B36" s="28"/>
      <c r="C36" s="28"/>
      <c r="D36" s="28"/>
      <c r="E36" s="29">
        <v>1.07202e+06</v>
      </c>
      <c r="F36" s="29"/>
      <c r="G36" s="29">
        <v>1.07202e+06</v>
      </c>
      <c r="H36" s="29"/>
      <c r="I36" s="29" t="s">
        <v>76</v>
      </c>
    </row>
    <row r="37" spans="1:9" ht="24.00" thickBot="1" customHeight="1">
      <c r="A37" s="30" t="s">
        <v>77</v>
      </c>
      <c r="B37" s="30"/>
      <c r="C37" s="30"/>
      <c r="D37" s="30"/>
      <c r="E37" s="31"/>
      <c r="F37" s="31"/>
      <c r="G37" s="31"/>
      <c r="H37" s="31"/>
      <c r="I37" s="31"/>
    </row>
    <row r="38" spans="1:9" ht="13.50" thickBot="1" customHeight="1">
      <c r="A38" s="28" t="s">
        <v>78</v>
      </c>
      <c r="B38" s="28"/>
      <c r="C38" s="28"/>
      <c r="D38" s="28"/>
      <c r="E38" s="29">
        <v>1.10201e+06</v>
      </c>
      <c r="F38" s="29"/>
      <c r="G38" s="29">
        <v>1.10201e+06</v>
      </c>
      <c r="H38" s="29"/>
      <c r="I38" s="29" t="s">
        <v>79</v>
      </c>
    </row>
    <row r="39" spans="1:9" ht="24.00" thickBot="1" customHeight="1">
      <c r="A39" s="30" t="s">
        <v>80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81</v>
      </c>
      <c r="B40" s="28"/>
      <c r="C40" s="28"/>
      <c r="D40" s="28"/>
      <c r="E40" s="29">
        <v>122006</v>
      </c>
      <c r="F40" s="29"/>
      <c r="G40" s="29">
        <v>122007</v>
      </c>
      <c r="H40" s="29"/>
      <c r="I40" s="29" t="s">
        <v>82</v>
      </c>
    </row>
    <row r="41" spans="1:9" ht="13.50" thickBot="1" customHeight="1">
      <c r="A41" s="30" t="s">
        <v>83</v>
      </c>
      <c r="B41" s="30"/>
      <c r="C41" s="30"/>
      <c r="D41" s="30"/>
      <c r="E41" s="31"/>
      <c r="F41" s="31"/>
      <c r="G41" s="31"/>
      <c r="H41" s="31"/>
      <c r="I41" s="31"/>
    </row>
    <row r="44" spans="1:1" ht="33.75" thickBot="1" customHeight="1">
      <c r="A44" s="1" t="s">
        <v>84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85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</row>
  </sheetData>
  <mergeCells count="9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H29"/>
    <mergeCell ref="A30:B30"/>
    <mergeCell ref="D30:G30"/>
    <mergeCell ref="A31:B31"/>
    <mergeCell ref="D31:E31"/>
    <mergeCell ref="F31:G31"/>
    <mergeCell ref="A32:E32"/>
    <mergeCell ref="F32:H32"/>
    <mergeCell ref="A35:D35"/>
    <mergeCell ref="E35:F35"/>
    <mergeCell ref="G35:H35"/>
    <mergeCell ref="A36:D36"/>
    <mergeCell ref="E36:F37"/>
    <mergeCell ref="G36:H37"/>
    <mergeCell ref="I36:I37"/>
    <mergeCell ref="A37:D37"/>
    <mergeCell ref="A38:D38"/>
    <mergeCell ref="E38:F39"/>
    <mergeCell ref="G38:H39"/>
    <mergeCell ref="I38:I39"/>
    <mergeCell ref="A39:D39"/>
    <mergeCell ref="A40:D40"/>
    <mergeCell ref="E40:F41"/>
    <mergeCell ref="G40:H41"/>
    <mergeCell ref="I40:I41"/>
    <mergeCell ref="A41:D41"/>
    <mergeCell ref="A44:I44"/>
    <mergeCell ref="A45:I45"/>
    <mergeCell ref="A46:I46"/>
  </mergeCells>
  <pageMargins left="0.147638" right="0.147638" top="0.206693" bottom="0.206693" header="0.0" footer="0.0"/>
  <pageSetup paperSize="9" orientation="portrait"/>
  <rowBreaks count="0" manualBreakCount="0">
    </rowBreaks>
</worksheet>
</file>