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<sst xmlns="http://schemas.openxmlformats.org/spreadsheetml/2006/main" count="52" uniqueCount="52">
  <si>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</si>
  <si>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</si>
  <si>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</si>
  <si>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 de gabions de malla de doble torsió.</t>
  </si>
  <si>
    <r>
      <rPr>
        <sz val="8.25"/>
        <color rgb="FF000000"/>
        <rFont val="Arial"/>
        <family val="2"/>
      </rPr>
      <t xml:space="preserve">Mur de gabions amb una cara vista compost per gabió de 2000x1000x1000 mm de malla de doble torsió, hexagonal, de 50x70 mm, de filferro d'acer galvanitzat de 2,0 mm de diàmetre; i reblert amb mitjans mecànics amb pedra calcària, de granulometria compresa entre 70 i 250 mm; muntatge i desmuntatge del sistema d'encofrat necessari per a evitar la deformació dels gabions durant el seu ompliment i assegurar l'alineació i aplomat de l'estructura. Inclús grapes d'acer per a subjecció del gabió.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</si>
  <si>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</si>
  <si>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</si>
  <si>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</si>
  <si>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</si>
  <si>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</si>
  <si>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</si>
  <si>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</si>
  <si>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mt07etf030a</t>
  </si>
  <si>
    <t xml:space="preserve">U</t>
  </si>
  <si>
    <t xml:space="preserve">Gabió de 2000x1000x1000 mm de malla de doble torsió, hexagonal, de 50x70 mm, de filferro d'acer galvanitzat de 2 mm de diàmetre, segons UNE 36730.</t>
  </si>
  <si>
    <t xml:space="preserve">mt50spa052b</t>
  </si>
  <si>
    <t xml:space="preserve">m</t>
  </si>
  <si>
    <t xml:space="preserve">Tauló de fusta de pi, de 20x7,2 cm.</t>
  </si>
  <si>
    <t xml:space="preserve">mt50spa101</t>
  </si>
  <si>
    <t xml:space="preserve">kg</t>
  </si>
  <si>
    <t xml:space="preserve">Claus d'acer.</t>
  </si>
  <si>
    <t xml:space="preserve">mt50spa081a</t>
  </si>
  <si>
    <t xml:space="preserve">U</t>
  </si>
  <si>
    <t xml:space="preserve">Puntal metàl·lic telescòpic, de fins a 3 m d'altura.</t>
  </si>
  <si>
    <t xml:space="preserve">mt07etf025a</t>
  </si>
  <si>
    <t xml:space="preserve">U</t>
  </si>
  <si>
    <t xml:space="preserve">Grapa de filferro d'acer galvanitzat, segons UNE-EN 10244-2, de 3 mm de diàmetre, amb una resistència a la tracció superior a 1720 N/mm² i una resistència a l'obertura superior a 2000 N/mm².</t>
  </si>
  <si>
    <t xml:space="preserve">mt06psm010a</t>
  </si>
  <si>
    <t xml:space="preserve">m³</t>
  </si>
  <si>
    <t xml:space="preserve">Pedra calcària de granulometria compresa entre 70 i 250 mm, amb desgast en l'assaig de Los Ángeles &lt; 50.</t>
  </si>
  <si>
    <t xml:space="preserve">Subtotal materials:</t>
  </si>
  <si>
    <t xml:space="preserve">Equip i maquinària</t>
  </si>
  <si>
    <t xml:space="preserve">mq01exn020a</t>
  </si>
  <si>
    <t xml:space="preserve">h</t>
  </si>
  <si>
    <t xml:space="preserve">Retroexcavadora hidràulica sobre pneumàtics, de 105 kW.</t>
  </si>
  <si>
    <t xml:space="preserve">mq04cab010c</t>
  </si>
  <si>
    <t xml:space="preserve">h</t>
  </si>
  <si>
    <t xml:space="preserve">Camió basculant de 12 t de càrrega, de 162 kW.</t>
  </si>
  <si>
    <t xml:space="preserve">Subtotal equip i maquinària:</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</si>
  <si>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</si>
  <si>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</si>
  <si>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</si>
  <si>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</si>
  <si>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</si>
  <si>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</si>
  <si>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</si>
  <si>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</si>
  <si>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</si>
  <si>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</si>
  <si>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</si>
  <si>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18,49€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</si>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</sst>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4.76" customWidth="1"/>
    <col min="5" max="5" width="72.76" customWidth="1"/>
    <col min="6" max="6" width="14.9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29.24</v>
      </c>
      <c r="H10" s="12">
        <f ca="1">ROUND(INDIRECT(ADDRESS(ROW()+(0), COLUMN()+(-2), 1))*INDIRECT(ADDRESS(ROW()+(0), COLUMN()+(-1), 1)), 2)</f>
        <v>15.35</v>
      </c>
    </row>
    <row r="11" spans="1:8" ht="13.50" thickBot="1" customHeight="1">
      <c r="A11" s="1" t="s">
        <v>15</v>
      </c>
      <c r="B11" s="1"/>
      <c r="C11" s="10" t="s">
        <v>16</v>
      </c>
      <c r="D11" s="10"/>
      <c r="E11" s="1" t="s">
        <v>17</v>
      </c>
      <c r="F11" s="11">
        <v>0.3</v>
      </c>
      <c r="G11" s="12">
        <v>6.46</v>
      </c>
      <c r="H11" s="12">
        <f ca="1">ROUND(INDIRECT(ADDRESS(ROW()+(0), COLUMN()+(-2), 1))*INDIRECT(ADDRESS(ROW()+(0), COLUMN()+(-1), 1)), 2)</f>
        <v>1.94</v>
      </c>
    </row>
    <row r="12" spans="1:8" ht="13.50" thickBot="1" customHeight="1">
      <c r="A12" s="1" t="s">
        <v>18</v>
      </c>
      <c r="B12" s="1"/>
      <c r="C12" s="10" t="s">
        <v>19</v>
      </c>
      <c r="D12" s="10"/>
      <c r="E12" s="1" t="s">
        <v>20</v>
      </c>
      <c r="F12" s="11">
        <v>0.075</v>
      </c>
      <c r="G12" s="12">
        <v>1.91</v>
      </c>
      <c r="H12" s="12">
        <f ca="1">ROUND(INDIRECT(ADDRESS(ROW()+(0), COLUMN()+(-2), 1))*INDIRECT(ADDRESS(ROW()+(0), COLUMN()+(-1), 1)), 2)</f>
        <v>0.14</v>
      </c>
    </row>
    <row r="13" spans="1:8" ht="13.50" thickBot="1" customHeight="1">
      <c r="A13" s="1" t="s">
        <v>21</v>
      </c>
      <c r="B13" s="1"/>
      <c r="C13" s="10" t="s">
        <v>22</v>
      </c>
      <c r="D13" s="10"/>
      <c r="E13" s="1" t="s">
        <v>23</v>
      </c>
      <c r="F13" s="11">
        <v>0.01</v>
      </c>
      <c r="G13" s="12">
        <v>19.67</v>
      </c>
      <c r="H13" s="12">
        <f ca="1">ROUND(INDIRECT(ADDRESS(ROW()+(0), COLUMN()+(-2), 1))*INDIRECT(ADDRESS(ROW()+(0), COLUMN()+(-1), 1)), 2)</f>
        <v>0.2</v>
      </c>
    </row>
    <row r="14" spans="1:8" ht="34.50" thickBot="1" customHeight="1">
      <c r="A14" s="1" t="s">
        <v>24</v>
      </c>
      <c r="B14" s="1"/>
      <c r="C14" s="10" t="s">
        <v>25</v>
      </c>
      <c r="D14" s="10"/>
      <c r="E14" s="1" t="s">
        <v>26</v>
      </c>
      <c r="F14" s="11">
        <v>80</v>
      </c>
      <c r="G14" s="12">
        <v>0.03</v>
      </c>
      <c r="H14" s="12">
        <f ca="1">ROUND(INDIRECT(ADDRESS(ROW()+(0), COLUMN()+(-2), 1))*INDIRECT(ADDRESS(ROW()+(0), COLUMN()+(-1), 1)), 2)</f>
        <v>2.4</v>
      </c>
    </row>
    <row r="15" spans="1:8" ht="24.00" thickBot="1" customHeight="1">
      <c r="A15" s="1" t="s">
        <v>27</v>
      </c>
      <c r="B15" s="1"/>
      <c r="C15" s="10" t="s">
        <v>28</v>
      </c>
      <c r="D15" s="10"/>
      <c r="E15" s="1" t="s">
        <v>29</v>
      </c>
      <c r="F15" s="13">
        <v>1.1</v>
      </c>
      <c r="G15" s="14">
        <v>19.92</v>
      </c>
      <c r="H15" s="14">
        <f ca="1">ROUND(INDIRECT(ADDRESS(ROW()+(0), COLUMN()+(-2), 1))*INDIRECT(ADDRESS(ROW()+(0), COLUMN()+(-1), 1)), 2)</f>
        <v>21.91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41.94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52.93</v>
      </c>
      <c r="H18" s="12">
        <f ca="1">ROUND(INDIRECT(ADDRESS(ROW()+(0), COLUMN()+(-2), 1))*INDIRECT(ADDRESS(ROW()+(0), COLUMN()+(-1), 1)), 2)</f>
        <v>4.71</v>
      </c>
    </row>
    <row r="19" spans="1:8" ht="13.50" thickBot="1" customHeight="1">
      <c r="A19" s="1" t="s">
        <v>35</v>
      </c>
      <c r="B19" s="1"/>
      <c r="C19" s="10" t="s">
        <v>36</v>
      </c>
      <c r="D19" s="10"/>
      <c r="E19" s="1" t="s">
        <v>37</v>
      </c>
      <c r="F19" s="13">
        <v>0.075</v>
      </c>
      <c r="G19" s="14">
        <v>45.88</v>
      </c>
      <c r="H19" s="14">
        <f ca="1">ROUND(INDIRECT(ADDRESS(ROW()+(0), COLUMN()+(-2), 1))*INDIRECT(ADDRESS(ROW()+(0), COLUMN()+(-1), 1)), 2)</f>
        <v>3.44</v>
      </c>
    </row>
    <row r="20" spans="1:8" ht="13.50" thickBot="1" customHeight="1">
      <c r="A20" s="15"/>
      <c r="B20" s="15"/>
      <c r="C20" s="15"/>
      <c r="D20" s="15"/>
      <c r="E20" s="15"/>
      <c r="F20" s="9" t="s">
        <v>38</v>
      </c>
      <c r="G20" s="9"/>
      <c r="H20" s="17">
        <f ca="1">ROUND(SUM(INDIRECT(ADDRESS(ROW()+(-1), COLUMN()+(0), 1)),INDIRECT(ADDRESS(ROW()+(-2), COLUMN()+(0), 1))), 2)</f>
        <v>8.15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0.458</v>
      </c>
      <c r="G22" s="12">
        <v>28.42</v>
      </c>
      <c r="H22" s="12">
        <f ca="1">ROUND(INDIRECT(ADDRESS(ROW()+(0), COLUMN()+(-2), 1))*INDIRECT(ADDRESS(ROW()+(0), COLUMN()+(-1), 1)), 2)</f>
        <v>13.02</v>
      </c>
    </row>
    <row r="23" spans="1:8" ht="13.50" thickBot="1" customHeight="1">
      <c r="A23" s="1" t="s">
        <v>43</v>
      </c>
      <c r="B23" s="1"/>
      <c r="C23" s="10" t="s">
        <v>44</v>
      </c>
      <c r="D23" s="10"/>
      <c r="E23" s="1" t="s">
        <v>45</v>
      </c>
      <c r="F23" s="13">
        <v>2.285</v>
      </c>
      <c r="G23" s="14">
        <v>25.28</v>
      </c>
      <c r="H23" s="14">
        <f ca="1">ROUND(INDIRECT(ADDRESS(ROW()+(0), COLUMN()+(-2), 1))*INDIRECT(ADDRESS(ROW()+(0), COLUMN()+(-1), 1)), 2)</f>
        <v>57.76</v>
      </c>
    </row>
    <row r="24" spans="1:8" ht="13.50" thickBot="1" customHeight="1">
      <c r="A24" s="15"/>
      <c r="B24" s="15"/>
      <c r="C24" s="15"/>
      <c r="D24" s="15"/>
      <c r="E24" s="15"/>
      <c r="F24" s="9" t="s">
        <v>46</v>
      </c>
      <c r="G24" s="9"/>
      <c r="H24" s="17">
        <f ca="1">ROUND(SUM(INDIRECT(ADDRESS(ROW()+(-1), COLUMN()+(0), 1)),INDIRECT(ADDRESS(ROW()+(-2), COLUMN()+(0), 1))), 2)</f>
        <v>70.78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120.87</v>
      </c>
      <c r="H26" s="14">
        <f ca="1">ROUND(INDIRECT(ADDRESS(ROW()+(0), COLUMN()+(-2), 1))*INDIRECT(ADDRESS(ROW()+(0), COLUMN()+(-1), 1))/100, 2)</f>
        <v>2.42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123.29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