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<sst xmlns="http://schemas.openxmlformats.org/spreadsheetml/2006/main" count="58" uniqueCount="58">
  <si>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</si>
  <si>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CCG020</t>
  </si>
  <si>
    <t xml:space="preserve">m³</t>
  </si>
  <si>
    <t xml:space="preserve">Mur de gabions de malla electrosoldada.</t>
  </si>
  <si>
    <r>
      <rPr>
        <sz val="8.25"/>
        <color rgb="FF000000"/>
        <rFont val="Arial"/>
        <family val="2"/>
      </rPr>
      <t xml:space="preserve">Mur de gabions amb dos cares vistes, de 2000x1000x1000 mm de malla electrosoldada, de filferro d'acer galvanitzat de 4,5 mm de diàmetre, amb una obertura de malla de 50x100 mm a les cares vistes i de 100x100 mm en les cares ocultes; amb diafragma intermedi de 1000x1000 m de malla electrosoldada, de filferro d'acer galvanitzat de 4,5 mm de diàmetre, amb una obertura de malla de 100x100 mm, engrapat perpendicularment a les malles de cara, posteriors, terra i tapa del gabió; i reblert amb mitjans mecànics amb pedra calcària, de granulometria compresa entre 70 i 250 mm; muntatge i desmuntatge del sistema d'encofrat necessari per a evitar la deformació dels gabions durant el seu ompliment i assegurar l'alineació i aplomat de l'estructura. Inclús tensors i grapes per a conformar adequadament els gabions.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</si>
  <si>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</si>
  <si>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</si>
  <si>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</si>
  <si>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</si>
  <si>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</si>
  <si>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</si>
  <si>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</si>
  <si>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mt07etf010a</t>
  </si>
  <si>
    <t xml:space="preserve">U</t>
  </si>
  <si>
    <t xml:space="preserve">Gabió de 2000x1000x1000 mm de malla electrosoldada, de filferro d'acer galvanitzat, segons UNE-EN 10244-2, de 4,5 mm de diàmetre, amb una obertura de malla de 50x100 mm a les cares vistes i de 100x100 mm en les cares ocultes, amb una resistència a la corrosió en boira salina superior a 3000 hores segons UNE-EN ISO 10289 i UNE-EN ISO 9227, una resistència a la tracció del filferro d'entre 500 i 800 N/mm² segons UNE-EN 10223-8 i una resistència mínima de les soldadures d'un 75% de la resistència del filferro.</t>
  </si>
  <si>
    <t xml:space="preserve">mt07etf015a</t>
  </si>
  <si>
    <t xml:space="preserve">U</t>
  </si>
  <si>
    <t xml:space="preserve">Diafragma intermedi de 1000x1000 m de malla electrosoldada, de filferro d'acer galvanitzat, segons UNE-EN 10244-2, de 4,5 mm de diàmetre, amb una obertura de malla de 100x100 mm, amb una resistència a la corrosió en boira salina superior a 3000 hores segons UNE-EN ISO 10289 i UNE-EN ISO 9227, una resistència a la tracció del filferro d'entre 500 i 800 N/mm² segons UNE-EN 10223-8 i una resistència mínima de les soldadures d'un 75% de la resistència del filferro.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</si>
  <si>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</si>
  <si>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</si>
  <si>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</si>
  <si>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</si>
  <si>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</si>
  <si>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</si>
  <si>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</si>
  <si>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</si>
  <si>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</si>
  <si>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mt07etf020a</t>
  </si>
  <si>
    <t xml:space="preserve">U</t>
  </si>
  <si>
    <t xml:space="preserve">Tensor de filferro d'acer galvanitzat, segons UNE-EN 10244-2, de 5 mm de diàmetre i 510 mm de longitud, amb una resistència a la corrosió en boira salina superior a 3000 hores segons UNE-EN ISO 10289 i UNE-EN ISO 9227, una resistència a la tracció del filferro d'entre 500 i 800 N/mm² segons UNE-EN 10223-8 i una resistència mínima de les soldadures d'un 75% de la resistència del filferro.</t>
  </si>
  <si>
    <t xml:space="preserve">mt07etf025a</t>
  </si>
  <si>
    <t xml:space="preserve">U</t>
  </si>
  <si>
    <t xml:space="preserve">Grapa de filferro d'acer galvanitzat, segons UNE-EN 10244-2, de 3 mm de diàmetre, amb una resistència a la tracció superior a 1720 N/mm² i una resistència a l'obertura superior a 2000 N/mm².</t>
  </si>
  <si>
    <t xml:space="preserve">mt06psm010a</t>
  </si>
  <si>
    <t xml:space="preserve">m³</t>
  </si>
  <si>
    <t xml:space="preserve">Pedra calcària de granulometria compresa entre 70 i 250 mm, amb desgast en l'assaig de Los Ángeles &lt; 50.</t>
  </si>
  <si>
    <t xml:space="preserve">Subtotal materials:</t>
  </si>
  <si>
    <t xml:space="preserve">Equip i maquinària</t>
  </si>
  <si>
    <t xml:space="preserve">mq01exn020a</t>
  </si>
  <si>
    <t xml:space="preserve">h</t>
  </si>
  <si>
    <t xml:space="preserve">Retroexcavadora hidràulica sobre pneumàtics, de 105 kW.</t>
  </si>
  <si>
    <t xml:space="preserve">mq04cab010c</t>
  </si>
  <si>
    <t xml:space="preserve">h</t>
  </si>
  <si>
    <t xml:space="preserve">Camió basculant de 12 t de càrrega, de 162 kW.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</si>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</sst>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4.76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63.68</v>
      </c>
      <c r="H10" s="12">
        <f ca="1">ROUND(INDIRECT(ADDRESS(ROW()+(0), COLUMN()+(-2), 1))*INDIRECT(ADDRESS(ROW()+(0), COLUMN()+(-1), 1)), 2)</f>
        <v>31.84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6.46</v>
      </c>
      <c r="H11" s="12">
        <f ca="1">ROUND(INDIRECT(ADDRESS(ROW()+(0), COLUMN()+(-2), 1))*INDIRECT(ADDRESS(ROW()+(0), COLUMN()+(-1), 1)), 2)</f>
        <v>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0.45</v>
      </c>
      <c r="G12" s="12">
        <v>6.46</v>
      </c>
      <c r="H12" s="12">
        <f ca="1">ROUND(INDIRECT(ADDRESS(ROW()+(0), COLUMN()+(-2), 1))*INDIRECT(ADDRESS(ROW()+(0), COLUMN()+(-1), 1)), 2)</f>
        <v>2.91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0.113</v>
      </c>
      <c r="G13" s="12">
        <v>1.91</v>
      </c>
      <c r="H13" s="12">
        <f ca="1">ROUND(INDIRECT(ADDRESS(ROW()+(0), COLUMN()+(-2), 1))*INDIRECT(ADDRESS(ROW()+(0), COLUMN()+(-1), 1)), 2)</f>
        <v>0.22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0.015</v>
      </c>
      <c r="G14" s="12">
        <v>19.67</v>
      </c>
      <c r="H14" s="12">
        <f ca="1">ROUND(INDIRECT(ADDRESS(ROW()+(0), COLUMN()+(-2), 1))*INDIRECT(ADDRESS(ROW()+(0), COLUMN()+(-1), 1)), 2)</f>
        <v>0.3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8</v>
      </c>
      <c r="G15" s="12">
        <v>0.45</v>
      </c>
      <c r="H15" s="12">
        <f ca="1">ROUND(INDIRECT(ADDRESS(ROW()+(0), COLUMN()+(-2), 1))*INDIRECT(ADDRESS(ROW()+(0), COLUMN()+(-1), 1)), 2)</f>
        <v>3.6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80</v>
      </c>
      <c r="G16" s="12">
        <v>0.03</v>
      </c>
      <c r="H16" s="12">
        <f ca="1">ROUND(INDIRECT(ADDRESS(ROW()+(0), COLUMN()+(-2), 1))*INDIRECT(ADDRESS(ROW()+(0), COLUMN()+(-1), 1)), 2)</f>
        <v>2.4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1.1</v>
      </c>
      <c r="G17" s="14">
        <v>19.92</v>
      </c>
      <c r="H17" s="14">
        <f ca="1">ROUND(INDIRECT(ADDRESS(ROW()+(0), COLUMN()+(-2), 1))*INDIRECT(ADDRESS(ROW()+(0), COLUMN()+(-1), 1)), 2)</f>
        <v>21.91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72.87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0.089</v>
      </c>
      <c r="G20" s="12">
        <v>52.93</v>
      </c>
      <c r="H20" s="12">
        <f ca="1">ROUND(INDIRECT(ADDRESS(ROW()+(0), COLUMN()+(-2), 1))*INDIRECT(ADDRESS(ROW()+(0), COLUMN()+(-1), 1)), 2)</f>
        <v>4.71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0.075</v>
      </c>
      <c r="G21" s="14">
        <v>45.88</v>
      </c>
      <c r="H21" s="14">
        <f ca="1">ROUND(INDIRECT(ADDRESS(ROW()+(0), COLUMN()+(-2), 1))*INDIRECT(ADDRESS(ROW()+(0), COLUMN()+(-1), 1)), 2)</f>
        <v>3.44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0.388</v>
      </c>
      <c r="G24" s="12">
        <v>28.42</v>
      </c>
      <c r="H24" s="12">
        <f ca="1">ROUND(INDIRECT(ADDRESS(ROW()+(0), COLUMN()+(-2), 1))*INDIRECT(ADDRESS(ROW()+(0), COLUMN()+(-1), 1)), 2)</f>
        <v>11.03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1.943</v>
      </c>
      <c r="G25" s="14">
        <v>25.28</v>
      </c>
      <c r="H25" s="14">
        <f ca="1">ROUND(INDIRECT(ADDRESS(ROW()+(0), COLUMN()+(-2), 1))*INDIRECT(ADDRESS(ROW()+(0), COLUMN()+(-1), 1)), 2)</f>
        <v>49.12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60.15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4</v>
      </c>
      <c r="G28" s="14">
        <f ca="1">ROUND(SUM(INDIRECT(ADDRESS(ROW()+(-2), COLUMN()+(1), 1)),INDIRECT(ADDRESS(ROW()+(-6), COLUMN()+(1), 1)),INDIRECT(ADDRESS(ROW()+(-10), COLUMN()+(1), 1))), 2)</f>
        <v>141.17</v>
      </c>
      <c r="H28" s="14">
        <f ca="1">ROUND(INDIRECT(ADDRESS(ROW()+(0), COLUMN()+(-2), 1))*INDIRECT(ADDRESS(ROW()+(0), COLUMN()+(-1), 1))/100, 2)</f>
        <v>5.65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1)),INDIRECT(ADDRESS(ROW()+(-11), COLUMN()+(0), 1))), 2)</f>
        <v>146.82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