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<sst xmlns="http://schemas.openxmlformats.org/spreadsheetml/2006/main" count="75" uniqueCount="75">
  <si>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</si>
  <si>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CCX005</t>
  </si>
  <si>
    <t xml:space="preserve">m</t>
  </si>
  <si>
    <t xml:space="preserve">Muret guia per mur pantalla "PANTALLAX".</t>
  </si>
  <si>
    <r>
      <rPr>
        <sz val="8.25"/>
        <color rgb="FF000000"/>
        <rFont val="Arial"/>
        <family val="2"/>
      </rPr>
      <t xml:space="preserve">Doble muret guia, per a mur pantalla "PANTALLAX", de formigó armat de secció 70x10 cm; realitzat amb formigó HA-25/F/20/XC2 fabricat en central, i abocament des de camió, i acer UNE-EN 10080 B 500 S, amb una quantia aproximada de 25 kg/m; en un àrea de treball amb accés major de 3 m, gàlib major de 11 m i superfície major de 500 m²; muntatge i desmuntatge del sistema d'encofrat a dues cares. Inclús filferro de lligar, separadors i líquid desencofrant, per evitar l'adherència del formigó a l'encofrat. El preu inclou l'elaboració de la ferralla (tall, doblegat i conformat d'elements) en taller industrial i el muntatge en el lloc definitiu de la seva col·locació en obra. El preu inclou la demolició del muret guia amb mitjans mecànics i la càrrega de runa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</si>
  <si>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</si>
  <si>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</si>
  <si>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</si>
  <si>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</si>
  <si>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</si>
  <si>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</si>
  <si>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</si>
  <si>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mt08eme040</t>
  </si>
  <si>
    <t xml:space="preserve">m²</t>
  </si>
  <si>
    <t xml:space="preserve">Panells metàl·lics de varies dimensions, per encofrar elements de formigó.</t>
  </si>
  <si>
    <t xml:space="preserve">mt50spa052b</t>
  </si>
  <si>
    <t xml:space="preserve">m</t>
  </si>
  <si>
    <t xml:space="preserve">Tauló de fusta de pi, de 20x7,2 cm.</t>
  </si>
  <si>
    <t xml:space="preserve">mt50spa081a</t>
  </si>
  <si>
    <t xml:space="preserve">U</t>
  </si>
  <si>
    <t xml:space="preserve">Puntal metàl·lic telescòpic, de fins a 3 m d'altura.</t>
  </si>
  <si>
    <t xml:space="preserve">mt08eme051a</t>
  </si>
  <si>
    <t xml:space="preserve">m</t>
  </si>
  <si>
    <t xml:space="preserve">Fleix d'acer galvanitzat, per a encofrat metàl·lic.</t>
  </si>
  <si>
    <t xml:space="preserve">mt08var050</t>
  </si>
  <si>
    <t xml:space="preserve">kg</t>
  </si>
  <si>
    <t xml:space="preserve">Filferro galvanitzat per a lligar, de 1,30 mm de diàmetre.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</si>
  <si>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</si>
  <si>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</si>
  <si>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</si>
  <si>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</si>
  <si>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</si>
  <si>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</si>
  <si>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</si>
  <si>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</si>
  <si>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</si>
  <si>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</si>
  <si>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</si>
  <si>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</si>
  <si>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</si>
  <si>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</si>
  <si>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</si>
  <si>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</si>
  <si>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Equip i maquinària</t>
  </si>
  <si>
    <t xml:space="preserve">mq03pae062e</t>
  </si>
  <si>
    <t xml:space="preserve">h</t>
  </si>
  <si>
    <t xml:space="preserve">Maquinària per a execució de murs pantalla "PANTALLAX" i excavacions.</t>
  </si>
  <si>
    <t xml:space="preserve">Subtotal equip i maquinària: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</si>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</sst>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6.63" customWidth="1"/>
    <col min="5" max="5" width="70.72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52</v>
      </c>
      <c r="H10" s="12">
        <f ca="1">ROUND(INDIRECT(ADDRESS(ROW()+(0), COLUMN()+(-2), 1))*INDIRECT(ADDRESS(ROW()+(0), COLUMN()+(-1), 1)), 2)</f>
        <v>0.36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0.028</v>
      </c>
      <c r="G11" s="12">
        <v>6.32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0.018</v>
      </c>
      <c r="G12" s="12">
        <v>19.25</v>
      </c>
      <c r="H12" s="12">
        <f ca="1">ROUND(INDIRECT(ADDRESS(ROW()+(0), COLUMN()+(-2), 1))*INDIRECT(ADDRESS(ROW()+(0), COLUMN()+(-1), 1)), 2)</f>
        <v>0.35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</v>
      </c>
      <c r="G13" s="12">
        <v>0.29</v>
      </c>
      <c r="H13" s="12">
        <f ca="1">ROUND(INDIRECT(ADDRESS(ROW()+(0), COLUMN()+(-2), 1))*INDIRECT(ADDRESS(ROW()+(0), COLUMN()+(-1), 1)), 2)</f>
        <v>0.04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0.27</v>
      </c>
      <c r="G14" s="12">
        <v>1.5</v>
      </c>
      <c r="H14" s="12">
        <f ca="1">ROUND(INDIRECT(ADDRESS(ROW()+(0), COLUMN()+(-2), 1))*INDIRECT(ADDRESS(ROW()+(0), COLUMN()+(-1), 1)), 2)</f>
        <v>0.41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0.14</v>
      </c>
      <c r="G15" s="12">
        <v>8.75</v>
      </c>
      <c r="H15" s="12">
        <f ca="1">ROUND(INDIRECT(ADDRESS(ROW()+(0), COLUMN()+(-2), 1))*INDIRECT(ADDRESS(ROW()+(0), COLUMN()+(-1), 1)), 2)</f>
        <v>1.23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0.042</v>
      </c>
      <c r="G16" s="12">
        <v>1.8</v>
      </c>
      <c r="H16" s="12">
        <f ca="1">ROUND(INDIRECT(ADDRESS(ROW()+(0), COLUMN()+(-2), 1))*INDIRECT(ADDRESS(ROW()+(0), COLUMN()+(-1), 1)), 2)</f>
        <v>0.08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0.15</v>
      </c>
      <c r="H17" s="12">
        <f ca="1">ROUND(INDIRECT(ADDRESS(ROW()+(0), COLUMN()+(-2), 1))*INDIRECT(ADDRESS(ROW()+(0), COLUMN()+(-1), 1)), 2)</f>
        <v>0.45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25</v>
      </c>
      <c r="G18" s="12">
        <v>1.6</v>
      </c>
      <c r="H18" s="12">
        <f ca="1">ROUND(INDIRECT(ADDRESS(ROW()+(0), COLUMN()+(-2), 1))*INDIRECT(ADDRESS(ROW()+(0), COLUMN()+(-1), 1)), 2)</f>
        <v>40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0.154</v>
      </c>
      <c r="G19" s="14">
        <v>92.2</v>
      </c>
      <c r="H19" s="14">
        <f ca="1">ROUND(INDIRECT(ADDRESS(ROW()+(0), COLUMN()+(-2), 1))*INDIRECT(ADDRESS(ROW()+(0), COLUMN()+(-1), 1)), 2)</f>
        <v>14.2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57.3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0.28</v>
      </c>
      <c r="G22" s="14">
        <v>60.48</v>
      </c>
      <c r="H22" s="14">
        <f ca="1">ROUND(INDIRECT(ADDRESS(ROW()+(0), COLUMN()+(-2), 1))*INDIRECT(ADDRESS(ROW()+(0), COLUMN()+(-1), 1)), 2)</f>
        <v>16.93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16.93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0.504</v>
      </c>
      <c r="G25" s="12">
        <v>28.39</v>
      </c>
      <c r="H25" s="12">
        <f ca="1">ROUND(INDIRECT(ADDRESS(ROW()+(0), COLUMN()+(-2), 1))*INDIRECT(ADDRESS(ROW()+(0), COLUMN()+(-1), 1)), 2)</f>
        <v>14.31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0.671</v>
      </c>
      <c r="G26" s="12">
        <v>25.25</v>
      </c>
      <c r="H26" s="12">
        <f ca="1">ROUND(INDIRECT(ADDRESS(ROW()+(0), COLUMN()+(-2), 1))*INDIRECT(ADDRESS(ROW()+(0), COLUMN()+(-1), 1)), 2)</f>
        <v>16.94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0.12</v>
      </c>
      <c r="G27" s="12">
        <v>28.39</v>
      </c>
      <c r="H27" s="12">
        <f ca="1">ROUND(INDIRECT(ADDRESS(ROW()+(0), COLUMN()+(-2), 1))*INDIRECT(ADDRESS(ROW()+(0), COLUMN()+(-1), 1)), 2)</f>
        <v>3.41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0.12</v>
      </c>
      <c r="G28" s="12">
        <v>25.25</v>
      </c>
      <c r="H28" s="12">
        <f ca="1">ROUND(INDIRECT(ADDRESS(ROW()+(0), COLUMN()+(-2), 1))*INDIRECT(ADDRESS(ROW()+(0), COLUMN()+(-1), 1)), 2)</f>
        <v>3.03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0.013</v>
      </c>
      <c r="G29" s="12">
        <v>28.39</v>
      </c>
      <c r="H29" s="12">
        <f ca="1">ROUND(INDIRECT(ADDRESS(ROW()+(0), COLUMN()+(-2), 1))*INDIRECT(ADDRESS(ROW()+(0), COLUMN()+(-1), 1)), 2)</f>
        <v>0.37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0.052</v>
      </c>
      <c r="G30" s="12">
        <v>25.25</v>
      </c>
      <c r="H30" s="12">
        <f ca="1">ROUND(INDIRECT(ADDRESS(ROW()+(0), COLUMN()+(-2), 1))*INDIRECT(ADDRESS(ROW()+(0), COLUMN()+(-1), 1)), 2)</f>
        <v>1.31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3">
        <v>0.111</v>
      </c>
      <c r="G31" s="14">
        <v>23.81</v>
      </c>
      <c r="H31" s="14">
        <f ca="1">ROUND(INDIRECT(ADDRESS(ROW()+(0), COLUMN()+(-2), 1))*INDIRECT(ADDRESS(ROW()+(0), COLUMN()+(-1), 1)), 2)</f>
        <v>2.64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42.01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72</v>
      </c>
      <c r="E34" s="19" t="s">
        <v>73</v>
      </c>
      <c r="F34" s="13">
        <v>2</v>
      </c>
      <c r="G34" s="14">
        <f ca="1">ROUND(SUM(INDIRECT(ADDRESS(ROW()+(-2), COLUMN()+(1), 1)),INDIRECT(ADDRESS(ROW()+(-11), COLUMN()+(1), 1)),INDIRECT(ADDRESS(ROW()+(-14), COLUMN()+(1), 1))), 2)</f>
        <v>116.24</v>
      </c>
      <c r="H34" s="14">
        <f ca="1">ROUND(INDIRECT(ADDRESS(ROW()+(0), COLUMN()+(-2), 1))*INDIRECT(ADDRESS(ROW()+(0), COLUMN()+(-1), 1))/100, 2)</f>
        <v>2.32</v>
      </c>
    </row>
    <row r="35" spans="1:8" ht="13.50" thickBot="1" customHeight="1">
      <c r="A35" s="8"/>
      <c r="B35" s="8"/>
      <c r="C35" s="8"/>
      <c r="D35" s="8"/>
      <c r="E35" s="8"/>
      <c r="F35" s="21" t="s">
        <v>74</v>
      </c>
      <c r="G35" s="21"/>
      <c r="H35" s="22">
        <f ca="1">ROUND(SUM(INDIRECT(ADDRESS(ROW()+(-1), COLUMN()+(0), 1)),INDIRECT(ADDRESS(ROW()+(-3), COLUMN()+(0), 1)),INDIRECT(ADDRESS(ROW()+(-12), COLUMN()+(0), 1)),INDIRECT(ADDRESS(ROW()+(-15), COLUMN()+(0), 1))), 2)</f>
        <v>118.56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C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