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<sst xmlns="http://schemas.openxmlformats.org/spreadsheetml/2006/main" count="44" uniqueCount="44">
  <si>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</si>
  <si>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EAT030</t>
  </si>
  <si>
    <t xml:space="preserve">kg</t>
  </si>
  <si>
    <t xml:space="preserve">Acero en corretges metàl·liques.</t>
  </si>
  <si>
    <r>
      <rPr>
        <sz val="8.25"/>
        <color rgb="FF000000"/>
        <rFont val="Arial"/>
        <family val="2"/>
      </rPr>
      <t xml:space="preserve">Acer UNE-EN 10025 S275JR, en corretges metàl·liques formades per peces simples de perfils laminats en calent de les sèries IPN, IPE, HEB, HEA, HEM o UPN, acabat amb emprimació antioxidant, fixades a les encavallades amb unions soldades en obra. El preu inclou les soldadures, els talls, les escapçadures, les peces especials, els casquets i els elements auxiliars de muntatge, però no inclou la xapa o panell que actuarà com coberta.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</si>
  <si>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</si>
  <si>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</si>
  <si>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</si>
  <si>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</si>
  <si>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</si>
  <si>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</si>
  <si>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</si>
  <si>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mt07ala245a</t>
  </si>
  <si>
    <t xml:space="preserve">kg</t>
  </si>
  <si>
    <t xml:space="preserve">Acer laminat UNE-EN 10025 S275JR, per a corretja formada per peça simple, de perfils laminats en calent de les sèries IPN, IPE, HEB, HEA, HEM i UPN, acabat amb emprimació antioxidant, treballat en taller, per a col·locar en obra mitjançant soldadura.</t>
  </si>
  <si>
    <t xml:space="preserve">Subtotal materials:</t>
  </si>
  <si>
    <t xml:space="preserve">Equip i maquinària</t>
  </si>
  <si>
    <t xml:space="preserve">mq08sol010</t>
  </si>
  <si>
    <t xml:space="preserve">h</t>
  </si>
  <si>
    <t xml:space="preserve">Equip d'oxitall, amb acetilè com combustible i oxigen com comburent.</t>
  </si>
  <si>
    <t xml:space="preserve">Subtotal equip i maquinària:</t>
  </si>
  <si>
    <t xml:space="preserve">Mà d'obra</t>
  </si>
  <si>
    <t xml:space="preserve">mo047</t>
  </si>
  <si>
    <t xml:space="preserve">h</t>
  </si>
  <si>
    <t xml:space="preserve">Oficial 1ª muntador d'estructura metàl·lica.</t>
  </si>
  <si>
    <t xml:space="preserve">mo094</t>
  </si>
  <si>
    <t xml:space="preserve">h</t>
  </si>
  <si>
    <t xml:space="preserve">Ajudant muntador d'estructura metàl·lica.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</si>
  <si>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</si>
  <si>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</si>
  <si>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</si>
  <si>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</si>
  <si>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0,19€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</si>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</sst>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4.25" customWidth="1"/>
    <col min="5" max="5" width="74.97" customWidth="1"/>
    <col min="6" max="6" width="0.85" customWidth="1"/>
    <col min="7" max="7" width="11.90" customWidth="1"/>
    <col min="8" max="8" width="2.21" customWidth="1"/>
    <col min="9" max="9" width="11.22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2"/>
      <c r="H10" s="12"/>
      <c r="I10" s="14">
        <v>1.72</v>
      </c>
      <c r="J10" s="14"/>
      <c r="K10" s="14">
        <f ca="1">ROUND(INDIRECT(ADDRESS(ROW()+(0), COLUMN()+(-5), 1))*INDIRECT(ADDRESS(ROW()+(0), COLUMN()+(-2), 1)), 2)</f>
        <v>1.72</v>
      </c>
    </row>
    <row r="11" spans="1:11" ht="13.50" thickBot="1" customHeight="1">
      <c r="A11" s="15"/>
      <c r="B11" s="15"/>
      <c r="C11" s="15"/>
      <c r="D11" s="15"/>
      <c r="E11" s="15"/>
      <c r="F11" s="9" t="s">
        <v>15</v>
      </c>
      <c r="G11" s="9"/>
      <c r="H11" s="9"/>
      <c r="I11" s="9"/>
      <c r="J11" s="9"/>
      <c r="K11" s="17">
        <f ca="1">ROUND(SUM(INDIRECT(ADDRESS(ROW()+(-1), COLUMN()+(0), 1))), 2)</f>
        <v>1.72</v>
      </c>
    </row>
    <row r="12" spans="1:11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  <c r="K12" s="15"/>
    </row>
    <row r="13" spans="1:11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0.035</v>
      </c>
      <c r="G13" s="12"/>
      <c r="H13" s="12"/>
      <c r="I13" s="14">
        <v>8.25</v>
      </c>
      <c r="J13" s="14"/>
      <c r="K13" s="14">
        <f ca="1">ROUND(INDIRECT(ADDRESS(ROW()+(0), COLUMN()+(-5), 1))*INDIRECT(ADDRESS(ROW()+(0), COLUMN()+(-2), 1)), 2)</f>
        <v>0.29</v>
      </c>
    </row>
    <row r="14" spans="1:11" ht="13.50" thickBot="1" customHeight="1">
      <c r="A14" s="15"/>
      <c r="B14" s="15"/>
      <c r="C14" s="15"/>
      <c r="D14" s="15"/>
      <c r="E14" s="15"/>
      <c r="F14" s="9" t="s">
        <v>20</v>
      </c>
      <c r="G14" s="9"/>
      <c r="H14" s="9"/>
      <c r="I14" s="9"/>
      <c r="J14" s="9"/>
      <c r="K14" s="17">
        <f ca="1">ROUND(SUM(INDIRECT(ADDRESS(ROW()+(-1), COLUMN()+(0), 1))), 2)</f>
        <v>0.29</v>
      </c>
    </row>
    <row r="15" spans="1:11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8"/>
      <c r="H15" s="18"/>
      <c r="I15" s="15"/>
      <c r="J15" s="15"/>
      <c r="K15" s="15"/>
    </row>
    <row r="16" spans="1:11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0.042</v>
      </c>
      <c r="G16" s="11"/>
      <c r="H16" s="11"/>
      <c r="I16" s="13">
        <v>28.39</v>
      </c>
      <c r="J16" s="13"/>
      <c r="K16" s="13">
        <f ca="1">ROUND(INDIRECT(ADDRESS(ROW()+(0), COLUMN()+(-5), 1))*INDIRECT(ADDRESS(ROW()+(0), COLUMN()+(-2), 1)), 2)</f>
        <v>1.19</v>
      </c>
    </row>
    <row r="17" spans="1:11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0.024</v>
      </c>
      <c r="G17" s="12"/>
      <c r="H17" s="12"/>
      <c r="I17" s="14">
        <v>25.25</v>
      </c>
      <c r="J17" s="14"/>
      <c r="K17" s="14">
        <f ca="1">ROUND(INDIRECT(ADDRESS(ROW()+(0), COLUMN()+(-5), 1))*INDIRECT(ADDRESS(ROW()+(0), COLUMN()+(-2), 1)), 2)</f>
        <v>0.61</v>
      </c>
    </row>
    <row r="18" spans="1:11" ht="13.50" thickBot="1" customHeight="1">
      <c r="A18" s="15"/>
      <c r="B18" s="15"/>
      <c r="C18" s="15"/>
      <c r="D18" s="15"/>
      <c r="E18" s="15"/>
      <c r="F18" s="9" t="s">
        <v>28</v>
      </c>
      <c r="G18" s="9"/>
      <c r="H18" s="9"/>
      <c r="I18" s="9"/>
      <c r="J18" s="9"/>
      <c r="K18" s="17">
        <f ca="1">ROUND(SUM(INDIRECT(ADDRESS(ROW()+(-1), COLUMN()+(0), 1)),INDIRECT(ADDRESS(ROW()+(-2), COLUMN()+(0), 1))), 2)</f>
        <v>1.8</v>
      </c>
    </row>
    <row r="19" spans="1:11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8"/>
      <c r="H19" s="18"/>
      <c r="I19" s="15"/>
      <c r="J19" s="15"/>
      <c r="K19" s="15"/>
    </row>
    <row r="20" spans="1:11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2"/>
      <c r="H20" s="12"/>
      <c r="I20" s="14">
        <f ca="1">ROUND(SUM(INDIRECT(ADDRESS(ROW()+(-2), COLUMN()+(2), 1)),INDIRECT(ADDRESS(ROW()+(-6), COLUMN()+(2), 1)),INDIRECT(ADDRESS(ROW()+(-9), COLUMN()+(2), 1))), 2)</f>
        <v>3.81</v>
      </c>
      <c r="J20" s="14"/>
      <c r="K20" s="14">
        <f ca="1">ROUND(INDIRECT(ADDRESS(ROW()+(0), COLUMN()+(-5), 1))*INDIRECT(ADDRESS(ROW()+(0), COLUMN()+(-2), 1))/100, 2)</f>
        <v>0.08</v>
      </c>
    </row>
    <row r="21" spans="1:11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4"/>
      <c r="H21" s="24"/>
      <c r="I21" s="25"/>
      <c r="J21" s="25"/>
      <c r="K21" s="26">
        <f ca="1">ROUND(SUM(INDIRECT(ADDRESS(ROW()+(-1), COLUMN()+(0), 1)),INDIRECT(ADDRESS(ROW()+(-3), COLUMN()+(0), 1)),INDIRECT(ADDRESS(ROW()+(-7), COLUMN()+(0), 1)),INDIRECT(ADDRESS(ROW()+(-10), COLUMN()+(0), 1))), 2)</f>
        <v>3.89</v>
      </c>
    </row>
    <row r="24" spans="1:11" ht="13.50" thickBot="1" customHeight="1">
      <c r="A24" s="27" t="s">
        <v>34</v>
      </c>
      <c r="B24" s="27"/>
      <c r="C24" s="27"/>
      <c r="D24" s="27"/>
      <c r="E24" s="27"/>
      <c r="F24" s="27"/>
      <c r="G24" s="27" t="s">
        <v>35</v>
      </c>
      <c r="H24" s="27" t="s">
        <v>36</v>
      </c>
      <c r="I24" s="27"/>
      <c r="J24" s="27" t="s">
        <v>37</v>
      </c>
      <c r="K24" s="27"/>
    </row>
    <row r="25" spans="1:11" ht="13.50" thickBot="1" customHeight="1">
      <c r="A25" s="28" t="s">
        <v>38</v>
      </c>
      <c r="B25" s="28"/>
      <c r="C25" s="28"/>
      <c r="D25" s="28"/>
      <c r="E25" s="28"/>
      <c r="F25" s="28"/>
      <c r="G25" s="29">
        <v>192005</v>
      </c>
      <c r="H25" s="29">
        <v>192006</v>
      </c>
      <c r="I25" s="29"/>
      <c r="J25" s="29" t="s">
        <v>39</v>
      </c>
      <c r="K25" s="29"/>
    </row>
    <row r="26" spans="1:11" ht="24.00" thickBot="1" customHeight="1">
      <c r="A26" s="30" t="s">
        <v>40</v>
      </c>
      <c r="B26" s="30"/>
      <c r="C26" s="30"/>
      <c r="D26" s="30"/>
      <c r="E26" s="30"/>
      <c r="F26" s="30"/>
      <c r="G26" s="31"/>
      <c r="H26" s="31"/>
      <c r="I26" s="31"/>
      <c r="J26" s="31"/>
      <c r="K26" s="3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42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43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66">
    <mergeCell ref="A1:K1"/>
    <mergeCell ref="B3:C3"/>
    <mergeCell ref="D3:K3"/>
    <mergeCell ref="A5:K5"/>
    <mergeCell ref="A8:B8"/>
    <mergeCell ref="C8:D8"/>
    <mergeCell ref="F8:H8"/>
    <mergeCell ref="I8:J8"/>
    <mergeCell ref="A9:B9"/>
    <mergeCell ref="C9:D9"/>
    <mergeCell ref="E9:H9"/>
    <mergeCell ref="I9:J9"/>
    <mergeCell ref="A10:B10"/>
    <mergeCell ref="C10:D10"/>
    <mergeCell ref="F10:H10"/>
    <mergeCell ref="I10:J10"/>
    <mergeCell ref="A11:B11"/>
    <mergeCell ref="C11:D11"/>
    <mergeCell ref="F11:J11"/>
    <mergeCell ref="A12:B12"/>
    <mergeCell ref="C12:D12"/>
    <mergeCell ref="E12:H12"/>
    <mergeCell ref="I12:J12"/>
    <mergeCell ref="A13:B13"/>
    <mergeCell ref="C13:D13"/>
    <mergeCell ref="F13:H13"/>
    <mergeCell ref="I13:J13"/>
    <mergeCell ref="A14:B14"/>
    <mergeCell ref="C14:D14"/>
    <mergeCell ref="F14:J14"/>
    <mergeCell ref="A15:B15"/>
    <mergeCell ref="C15:D15"/>
    <mergeCell ref="E15:H15"/>
    <mergeCell ref="I15:J15"/>
    <mergeCell ref="A16:B16"/>
    <mergeCell ref="C16:D16"/>
    <mergeCell ref="F16:H16"/>
    <mergeCell ref="I16:J16"/>
    <mergeCell ref="A17:B17"/>
    <mergeCell ref="C17:D17"/>
    <mergeCell ref="F17:H17"/>
    <mergeCell ref="I17:J17"/>
    <mergeCell ref="A18:B18"/>
    <mergeCell ref="C18:D18"/>
    <mergeCell ref="F18:J18"/>
    <mergeCell ref="A19:B19"/>
    <mergeCell ref="C19:D19"/>
    <mergeCell ref="E19:H19"/>
    <mergeCell ref="I19:J19"/>
    <mergeCell ref="A20:B20"/>
    <mergeCell ref="C20:D20"/>
    <mergeCell ref="F20:H20"/>
    <mergeCell ref="I20:J20"/>
    <mergeCell ref="A21:E21"/>
    <mergeCell ref="F21:J21"/>
    <mergeCell ref="A24:F24"/>
    <mergeCell ref="H24:I24"/>
    <mergeCell ref="J24:K24"/>
    <mergeCell ref="A25:F25"/>
    <mergeCell ref="G25:G26"/>
    <mergeCell ref="H25:I26"/>
    <mergeCell ref="J25:K26"/>
    <mergeCell ref="A26:F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