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<sst xmlns="http://schemas.openxmlformats.org/spreadsheetml/2006/main" count="89" uniqueCount="89">
  <si>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</si>
  <si>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FCC020</t>
  </si>
  <si>
    <t xml:space="preserve">U</t>
  </si>
  <si>
    <t xml:space="preserve">Caixa de persiana ceràmica i llinda de fàbrica armada de blocs en "U" ceràmics.</t>
  </si>
  <si>
    <r>
      <rPr>
        <sz val="8.25"/>
        <color rgb="FF000000"/>
        <rFont val="Arial"/>
        <family val="2"/>
      </rPr>
      <t xml:space="preserve">Caixa de persiana ceràmica amb aïllament de poliestirè expandit elastificat amb grafit incorporat, de 28 cm d'amplada, 31,4 cm d'altura i 120 cm de longitud, per revestir. i llinda de fàbrica armada formada per blocs en "U" ceràmics, de 15 cm d'amplada, 20 cm d'altura i 50 cm de longitud, per revestir; rebudes amb morter de ciment industrial, color gris, M-5, subministrat a granel; amb reforç de formigó de replè preparat en obra, abocament amb mitjans manuals, i acer UNE-EN 10080 B 500 S, quantia 1,32 kg, muntatge i desmuntatge d'estintolament compost per 2 puntals metàl·lics telescòpics, amortitzables en 150 usos i taulers de fusta de pi, amortitzables en 10 usos. Inclús plaques de contenció, testeres, ancoratges, eix, rodaments, tapa de registre, guies i membrana d'estanquitat a l'aire.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</si>
  <si>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</si>
  <si>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</si>
  <si>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</si>
  <si>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</si>
  <si>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</si>
  <si>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</si>
  <si>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</si>
  <si>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mt02bcr026a</t>
  </si>
  <si>
    <t xml:space="preserve">U</t>
  </si>
  <si>
    <t xml:space="preserve">Bloc en "U" ceràmic, de 15 cm d'amplada, 20 cm d'altura i 50 cm de longitud, per revestir.</t>
  </si>
  <si>
    <t xml:space="preserve">mt02bcr030ah</t>
  </si>
  <si>
    <t xml:space="preserve">U</t>
  </si>
  <si>
    <t xml:space="preserve">Caixa de persiana ceràmica amb aïllament de poliestirè expandit elastificat amb grafit incorporat, de 28 cm d'amplada, 31,4 cm d'altura i 120 cm de longitud, per revestir. inclús plaques de contenció, testeres, ancoratges, eix, rodaments, tapa de registre, guies i membrana d'estanquitat a l'aire.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</si>
  <si>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</si>
  <si>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</si>
  <si>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</si>
  <si>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</si>
  <si>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</si>
  <si>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</si>
  <si>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</si>
  <si>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</si>
  <si>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</si>
  <si>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mt08aaa010a</t>
  </si>
  <si>
    <t xml:space="preserve">m³</t>
  </si>
  <si>
    <t xml:space="preserve">Aigua.</t>
  </si>
  <si>
    <t xml:space="preserve">mt08cem011a</t>
  </si>
  <si>
    <t xml:space="preserve">kg</t>
  </si>
  <si>
    <t xml:space="preserve">Ciment Pòrtland CEM II/B-L 32,5 R, color gris, en sacs, segons UNE-EN 197-1.</t>
  </si>
  <si>
    <t xml:space="preserve">mt01arg006</t>
  </si>
  <si>
    <t xml:space="preserve">t</t>
  </si>
  <si>
    <t xml:space="preserve">Sorra de cantera, per a formigó preparat en obra.</t>
  </si>
  <si>
    <t xml:space="preserve">mt01arg007b</t>
  </si>
  <si>
    <t xml:space="preserve">t</t>
  </si>
  <si>
    <t xml:space="preserve">Àrid gruixut homogeneïtzat, de mida màxima 12 mm.</t>
  </si>
  <si>
    <t xml:space="preserve">mt50spa050m</t>
  </si>
  <si>
    <t xml:space="preserve">m³</t>
  </si>
  <si>
    <t xml:space="preserve">Tauló de fusta de pi, dimensions 20x7,2 cm.</t>
  </si>
  <si>
    <t xml:space="preserve">mt50spa101</t>
  </si>
  <si>
    <t xml:space="preserve">kg</t>
  </si>
  <si>
    <t xml:space="preserve">Claus d'acer.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</si>
  <si>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</si>
  <si>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</si>
  <si>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</si>
  <si>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</si>
  <si>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Equip i maquinària</t>
  </si>
  <si>
    <t xml:space="preserve">mq06hor010</t>
  </si>
  <si>
    <t xml:space="preserve">h</t>
  </si>
  <si>
    <t xml:space="preserve">Formigonera elèctrica amb una capacitat de pastat de 160 l.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</si>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</sst>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63" customWidth="1"/>
    <col min="4" max="4" width="71.57" customWidth="1"/>
    <col min="5" max="5" width="3.23" customWidth="1"/>
    <col min="6" max="6" width="11.22" customWidth="1"/>
    <col min="7" max="7" width="12.75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2.4</v>
      </c>
      <c r="F10" s="11"/>
      <c r="G10" s="12">
        <v>2.66</v>
      </c>
      <c r="H10" s="12">
        <f ca="1">ROUND(INDIRECT(ADDRESS(ROW()+(0), COLUMN()+(-3), 1))*INDIRECT(ADDRESS(ROW()+(0), COLUMN()+(-1), 1)), 2)</f>
        <v>6.38</v>
      </c>
      <c r="I10" s="12"/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169.85</v>
      </c>
      <c r="H11" s="12">
        <f ca="1">ROUND(INDIRECT(ADDRESS(ROW()+(0), COLUMN()+(-3), 1))*INDIRECT(ADDRESS(ROW()+(0), COLUMN()+(-1), 1)), 2)</f>
        <v>169.85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1.32</v>
      </c>
      <c r="F12" s="11"/>
      <c r="G12" s="12">
        <v>1.6</v>
      </c>
      <c r="H12" s="12">
        <f ca="1">ROUND(INDIRECT(ADDRESS(ROW()+(0), COLUMN()+(-3), 1))*INDIRECT(ADDRESS(ROW()+(0), COLUMN()+(-1), 1)), 2)</f>
        <v>2.11</v>
      </c>
      <c r="I12" s="12"/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</v>
      </c>
      <c r="F13" s="11"/>
      <c r="G13" s="12">
        <v>1.5</v>
      </c>
      <c r="H13" s="12">
        <f ca="1">ROUND(INDIRECT(ADDRESS(ROW()+(0), COLUMN()+(-3), 1))*INDIRECT(ADDRESS(ROW()+(0), COLUMN()+(-1), 1)), 2)</f>
        <v>0.05</v>
      </c>
      <c r="I13" s="12"/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0.02</v>
      </c>
      <c r="F14" s="11"/>
      <c r="G14" s="12">
        <v>50.2</v>
      </c>
      <c r="H14" s="12">
        <f ca="1">ROUND(INDIRECT(ADDRESS(ROW()+(0), COLUMN()+(-3), 1))*INDIRECT(ADDRESS(ROW()+(0), COLUMN()+(-1), 1)), 2)</f>
        <v>1</v>
      </c>
      <c r="I14" s="12"/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0.01</v>
      </c>
      <c r="F15" s="11"/>
      <c r="G15" s="12">
        <v>1.5</v>
      </c>
      <c r="H15" s="12">
        <f ca="1">ROUND(INDIRECT(ADDRESS(ROW()+(0), COLUMN()+(-3), 1))*INDIRECT(ADDRESS(ROW()+(0), COLUMN()+(-1), 1)), 2)</f>
        <v>0.02</v>
      </c>
      <c r="I15" s="12"/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15.441</v>
      </c>
      <c r="F16" s="11"/>
      <c r="G16" s="12">
        <v>0.1</v>
      </c>
      <c r="H16" s="12">
        <f ca="1">ROUND(INDIRECT(ADDRESS(ROW()+(0), COLUMN()+(-3), 1))*INDIRECT(ADDRESS(ROW()+(0), COLUMN()+(-1), 1)), 2)</f>
        <v>1.54</v>
      </c>
      <c r="I16" s="12"/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0.021</v>
      </c>
      <c r="F17" s="11"/>
      <c r="G17" s="12">
        <v>17.5</v>
      </c>
      <c r="H17" s="12">
        <f ca="1">ROUND(INDIRECT(ADDRESS(ROW()+(0), COLUMN()+(-3), 1))*INDIRECT(ADDRESS(ROW()+(0), COLUMN()+(-1), 1)), 2)</f>
        <v>0.37</v>
      </c>
      <c r="I17" s="12"/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0.042</v>
      </c>
      <c r="F18" s="11"/>
      <c r="G18" s="12">
        <v>16.64</v>
      </c>
      <c r="H18" s="12">
        <f ca="1">ROUND(INDIRECT(ADDRESS(ROW()+(0), COLUMN()+(-3), 1))*INDIRECT(ADDRESS(ROW()+(0), COLUMN()+(-1), 1)), 2)</f>
        <v>0.7</v>
      </c>
      <c r="I18" s="12"/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0.003</v>
      </c>
      <c r="F19" s="11"/>
      <c r="G19" s="12">
        <v>439.2</v>
      </c>
      <c r="H19" s="12">
        <f ca="1">ROUND(INDIRECT(ADDRESS(ROW()+(0), COLUMN()+(-3), 1))*INDIRECT(ADDRESS(ROW()+(0), COLUMN()+(-1), 1)), 2)</f>
        <v>1.32</v>
      </c>
      <c r="I19" s="12"/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0.053</v>
      </c>
      <c r="F20" s="11"/>
      <c r="G20" s="12">
        <v>1.87</v>
      </c>
      <c r="H20" s="12">
        <f ca="1">ROUND(INDIRECT(ADDRESS(ROW()+(0), COLUMN()+(-3), 1))*INDIRECT(ADDRESS(ROW()+(0), COLUMN()+(-1), 1)), 2)</f>
        <v>0.1</v>
      </c>
      <c r="I20" s="12"/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3">
        <v>0.014</v>
      </c>
      <c r="F21" s="13"/>
      <c r="G21" s="14">
        <v>19.25</v>
      </c>
      <c r="H21" s="14">
        <f ca="1">ROUND(INDIRECT(ADDRESS(ROW()+(0), COLUMN()+(-3), 1))*INDIRECT(ADDRESS(ROW()+(0), COLUMN()+(-1), 1)), 2)</f>
        <v>0.27</v>
      </c>
      <c r="I21" s="14"/>
    </row>
    <row r="22" spans="1:9" ht="13.50" thickBot="1" customHeight="1">
      <c r="A22" s="15"/>
      <c r="B22" s="15"/>
      <c r="C22" s="15"/>
      <c r="D22" s="15"/>
      <c r="E22" s="9" t="s">
        <v>48</v>
      </c>
      <c r="F22" s="9"/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183.71</v>
      </c>
      <c r="I22" s="17"/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5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0.022</v>
      </c>
      <c r="F24" s="11"/>
      <c r="G24" s="12">
        <v>3.45</v>
      </c>
      <c r="H24" s="12">
        <f ca="1">ROUND(INDIRECT(ADDRESS(ROW()+(0), COLUMN()+(-3), 1))*INDIRECT(ADDRESS(ROW()+(0), COLUMN()+(-1), 1)), 2)</f>
        <v>0.08</v>
      </c>
      <c r="I24" s="12"/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0.071</v>
      </c>
      <c r="F25" s="13"/>
      <c r="G25" s="14">
        <v>1.94</v>
      </c>
      <c r="H25" s="14">
        <f ca="1">ROUND(INDIRECT(ADDRESS(ROW()+(0), COLUMN()+(-3), 1))*INDIRECT(ADDRESS(ROW()+(0), COLUMN()+(-1), 1)), 2)</f>
        <v>0.14</v>
      </c>
      <c r="I25" s="14"/>
    </row>
    <row r="26" spans="1:9" ht="13.50" thickBot="1" customHeight="1">
      <c r="A26" s="15"/>
      <c r="B26" s="15"/>
      <c r="C26" s="15"/>
      <c r="D26" s="15"/>
      <c r="E26" s="9" t="s">
        <v>56</v>
      </c>
      <c r="F26" s="9"/>
      <c r="G26" s="9"/>
      <c r="H26" s="17">
        <f ca="1">ROUND(SUM(INDIRECT(ADDRESS(ROW()+(-1), COLUMN()+(0), 1)),INDIRECT(ADDRESS(ROW()+(-2), COLUMN()+(0), 1))), 2)</f>
        <v>0.22</v>
      </c>
      <c r="I26" s="17"/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  <c r="I27" s="15"/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0.383</v>
      </c>
      <c r="F28" s="11"/>
      <c r="G28" s="12">
        <v>28.42</v>
      </c>
      <c r="H28" s="12">
        <f ca="1">ROUND(INDIRECT(ADDRESS(ROW()+(0), COLUMN()+(-3), 1))*INDIRECT(ADDRESS(ROW()+(0), COLUMN()+(-1), 1)), 2)</f>
        <v>10.88</v>
      </c>
      <c r="I28" s="12"/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0.429</v>
      </c>
      <c r="F29" s="11"/>
      <c r="G29" s="12">
        <v>23.81</v>
      </c>
      <c r="H29" s="12">
        <f ca="1">ROUND(INDIRECT(ADDRESS(ROW()+(0), COLUMN()+(-3), 1))*INDIRECT(ADDRESS(ROW()+(0), COLUMN()+(-1), 1)), 2)</f>
        <v>10.21</v>
      </c>
      <c r="I29" s="12"/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1">
        <v>0.027</v>
      </c>
      <c r="F30" s="11"/>
      <c r="G30" s="12">
        <v>28.39</v>
      </c>
      <c r="H30" s="12">
        <f ca="1">ROUND(INDIRECT(ADDRESS(ROW()+(0), COLUMN()+(-3), 1))*INDIRECT(ADDRESS(ROW()+(0), COLUMN()+(-1), 1)), 2)</f>
        <v>0.77</v>
      </c>
      <c r="I30" s="12"/>
    </row>
    <row r="31" spans="1:9" ht="13.50" thickBot="1" customHeight="1">
      <c r="A31" s="1" t="s">
        <v>67</v>
      </c>
      <c r="B31" s="1"/>
      <c r="C31" s="10" t="s">
        <v>68</v>
      </c>
      <c r="D31" s="1" t="s">
        <v>69</v>
      </c>
      <c r="E31" s="13">
        <v>0.027</v>
      </c>
      <c r="F31" s="13"/>
      <c r="G31" s="14">
        <v>25.25</v>
      </c>
      <c r="H31" s="14">
        <f ca="1">ROUND(INDIRECT(ADDRESS(ROW()+(0), COLUMN()+(-3), 1))*INDIRECT(ADDRESS(ROW()+(0), COLUMN()+(-1), 1)), 2)</f>
        <v>0.68</v>
      </c>
      <c r="I31" s="14"/>
    </row>
    <row r="32" spans="1:9" ht="13.50" thickBot="1" customHeight="1">
      <c r="A32" s="15"/>
      <c r="B32" s="15"/>
      <c r="C32" s="15"/>
      <c r="D32" s="15"/>
      <c r="E32" s="9" t="s">
        <v>70</v>
      </c>
      <c r="F32" s="9"/>
      <c r="G32" s="9"/>
      <c r="H32" s="17">
        <f ca="1">ROUND(SUM(INDIRECT(ADDRESS(ROW()+(-1), COLUMN()+(0), 1)),INDIRECT(ADDRESS(ROW()+(-2), COLUMN()+(0), 1)),INDIRECT(ADDRESS(ROW()+(-3), COLUMN()+(0), 1)),INDIRECT(ADDRESS(ROW()+(-4), COLUMN()+(0), 1))), 2)</f>
        <v>22.54</v>
      </c>
      <c r="I32" s="17"/>
    </row>
    <row r="33" spans="1:9" ht="13.50" thickBot="1" customHeight="1">
      <c r="A33" s="15">
        <v>4</v>
      </c>
      <c r="B33" s="15"/>
      <c r="C33" s="15"/>
      <c r="D33" s="18" t="s">
        <v>71</v>
      </c>
      <c r="E33" s="18"/>
      <c r="F33" s="18"/>
      <c r="G33" s="15"/>
      <c r="H33" s="15"/>
      <c r="I33" s="15"/>
    </row>
    <row r="34" spans="1:9" ht="13.50" thickBot="1" customHeight="1">
      <c r="A34" s="19"/>
      <c r="B34" s="19"/>
      <c r="C34" s="20" t="s">
        <v>72</v>
      </c>
      <c r="D34" s="19" t="s">
        <v>73</v>
      </c>
      <c r="E34" s="13">
        <v>2</v>
      </c>
      <c r="F34" s="13"/>
      <c r="G34" s="14">
        <f ca="1">ROUND(SUM(INDIRECT(ADDRESS(ROW()+(-2), COLUMN()+(1), 1)),INDIRECT(ADDRESS(ROW()+(-8), COLUMN()+(1), 1)),INDIRECT(ADDRESS(ROW()+(-12), COLUMN()+(1), 1))), 2)</f>
        <v>206.47</v>
      </c>
      <c r="H34" s="14">
        <f ca="1">ROUND(INDIRECT(ADDRESS(ROW()+(0), COLUMN()+(-3), 1))*INDIRECT(ADDRESS(ROW()+(0), COLUMN()+(-1), 1))/100, 2)</f>
        <v>4.13</v>
      </c>
      <c r="I34" s="14"/>
    </row>
    <row r="35" spans="1:9" ht="13.50" thickBot="1" customHeight="1">
      <c r="A35" s="21" t="s">
        <v>74</v>
      </c>
      <c r="B35" s="21"/>
      <c r="C35" s="22"/>
      <c r="D35" s="23"/>
      <c r="E35" s="24" t="s">
        <v>75</v>
      </c>
      <c r="F35" s="24"/>
      <c r="G35" s="25"/>
      <c r="H35" s="26">
        <f ca="1">ROUND(SUM(INDIRECT(ADDRESS(ROW()+(-1), COLUMN()+(0), 1)),INDIRECT(ADDRESS(ROW()+(-3), COLUMN()+(0), 1)),INDIRECT(ADDRESS(ROW()+(-9), COLUMN()+(0), 1)),INDIRECT(ADDRESS(ROW()+(-13), COLUMN()+(0), 1))), 2)</f>
        <v>210.6</v>
      </c>
      <c r="I35" s="26"/>
    </row>
    <row r="38" spans="1:9" ht="13.50" thickBot="1" customHeight="1">
      <c r="A38" s="27" t="s">
        <v>76</v>
      </c>
      <c r="B38" s="27"/>
      <c r="C38" s="27"/>
      <c r="D38" s="27"/>
      <c r="E38" s="27"/>
      <c r="F38" s="27" t="s">
        <v>77</v>
      </c>
      <c r="G38" s="27" t="s">
        <v>78</v>
      </c>
      <c r="H38" s="27"/>
      <c r="I38" s="27" t="s">
        <v>79</v>
      </c>
    </row>
    <row r="39" spans="1:9" ht="13.50" thickBot="1" customHeight="1">
      <c r="A39" s="28" t="s">
        <v>80</v>
      </c>
      <c r="B39" s="28"/>
      <c r="C39" s="28"/>
      <c r="D39" s="28"/>
      <c r="E39" s="28"/>
      <c r="F39" s="29">
        <v>1.18202e+006</v>
      </c>
      <c r="G39" s="29">
        <v>1.18202e+006</v>
      </c>
      <c r="H39" s="29"/>
      <c r="I39" s="29" t="s">
        <v>81</v>
      </c>
    </row>
    <row r="40" spans="1:9" ht="13.50" thickBot="1" customHeight="1">
      <c r="A40" s="30" t="s">
        <v>82</v>
      </c>
      <c r="B40" s="30"/>
      <c r="C40" s="30"/>
      <c r="D40" s="30"/>
      <c r="E40" s="30"/>
      <c r="F40" s="31"/>
      <c r="G40" s="31"/>
      <c r="H40" s="31"/>
      <c r="I40" s="31"/>
    </row>
    <row r="41" spans="1:9" ht="13.50" thickBot="1" customHeight="1">
      <c r="A41" s="28" t="s">
        <v>83</v>
      </c>
      <c r="B41" s="28"/>
      <c r="C41" s="28"/>
      <c r="D41" s="28"/>
      <c r="E41" s="28"/>
      <c r="F41" s="29">
        <v>172012</v>
      </c>
      <c r="G41" s="29">
        <v>172013</v>
      </c>
      <c r="H41" s="29"/>
      <c r="I41" s="29" t="s">
        <v>84</v>
      </c>
    </row>
    <row r="42" spans="1:9" ht="13.50" thickBot="1" customHeight="1">
      <c r="A42" s="30" t="s">
        <v>85</v>
      </c>
      <c r="B42" s="30"/>
      <c r="C42" s="30"/>
      <c r="D42" s="30"/>
      <c r="E42" s="30"/>
      <c r="F42" s="31"/>
      <c r="G42" s="31"/>
      <c r="H42" s="31"/>
      <c r="I42" s="31"/>
    </row>
    <row r="45" spans="1:1" ht="33.75" thickBot="1" customHeight="1">
      <c r="A45" s="1" t="s">
        <v>86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87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88</v>
      </c>
      <c r="B47" s="1"/>
      <c r="C47" s="1"/>
      <c r="D47" s="1"/>
      <c r="E47" s="1"/>
      <c r="F47" s="1"/>
      <c r="G47" s="1"/>
      <c r="H47" s="1"/>
      <c r="I47" s="1"/>
    </row>
  </sheetData>
  <mergeCells count="102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F18"/>
    <mergeCell ref="H18:I18"/>
    <mergeCell ref="A19:B19"/>
    <mergeCell ref="E19:F19"/>
    <mergeCell ref="H19:I19"/>
    <mergeCell ref="A20:B20"/>
    <mergeCell ref="E20:F20"/>
    <mergeCell ref="H20:I20"/>
    <mergeCell ref="A21:B21"/>
    <mergeCell ref="E21:F21"/>
    <mergeCell ref="H21:I21"/>
    <mergeCell ref="A22:B22"/>
    <mergeCell ref="E22:G22"/>
    <mergeCell ref="H22:I22"/>
    <mergeCell ref="A23:B23"/>
    <mergeCell ref="D23:F23"/>
    <mergeCell ref="H23:I23"/>
    <mergeCell ref="A24:B24"/>
    <mergeCell ref="E24:F24"/>
    <mergeCell ref="H24:I24"/>
    <mergeCell ref="A25:B25"/>
    <mergeCell ref="E25:F25"/>
    <mergeCell ref="H25:I25"/>
    <mergeCell ref="A26:B26"/>
    <mergeCell ref="E26:G26"/>
    <mergeCell ref="H26:I26"/>
    <mergeCell ref="A27:B27"/>
    <mergeCell ref="D27:F27"/>
    <mergeCell ref="H27:I27"/>
    <mergeCell ref="A28:B28"/>
    <mergeCell ref="E28:F28"/>
    <mergeCell ref="H28:I28"/>
    <mergeCell ref="A29:B29"/>
    <mergeCell ref="E29:F29"/>
    <mergeCell ref="H29:I29"/>
    <mergeCell ref="A30:B30"/>
    <mergeCell ref="E30:F30"/>
    <mergeCell ref="H30:I30"/>
    <mergeCell ref="A31:B31"/>
    <mergeCell ref="E31:F31"/>
    <mergeCell ref="H31:I31"/>
    <mergeCell ref="A32:B32"/>
    <mergeCell ref="E32:G32"/>
    <mergeCell ref="H32:I32"/>
    <mergeCell ref="A33:B33"/>
    <mergeCell ref="D33:F33"/>
    <mergeCell ref="H33:I33"/>
    <mergeCell ref="A34:B34"/>
    <mergeCell ref="E34:F34"/>
    <mergeCell ref="H34:I34"/>
    <mergeCell ref="A35:D35"/>
    <mergeCell ref="E35:G35"/>
    <mergeCell ref="H35:I35"/>
    <mergeCell ref="A38:E38"/>
    <mergeCell ref="G38:H38"/>
    <mergeCell ref="A39:E39"/>
    <mergeCell ref="F39:F40"/>
    <mergeCell ref="G39:H40"/>
    <mergeCell ref="I39:I40"/>
    <mergeCell ref="A40:E40"/>
    <mergeCell ref="A41:E41"/>
    <mergeCell ref="F41:F42"/>
    <mergeCell ref="G41:H42"/>
    <mergeCell ref="I41:I42"/>
    <mergeCell ref="A42:E42"/>
    <mergeCell ref="A45:I45"/>
    <mergeCell ref="A46:I46"/>
    <mergeCell ref="A47:I47"/>
  </mergeCells>
  <pageMargins left="0.147638" right="0.147638" top="0.206693" bottom="0.206693" header="0.0" footer="0.0"/>
  <pageSetup paperSize="9" orientation="portrait"/>
  <rowBreaks count="0" manualBreakCount="0">
    </rowBreaks>
</worksheet>
</file>