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<sst xmlns="http://schemas.openxmlformats.org/spreadsheetml/2006/main" count="76" uniqueCount="76">
  <si>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</si>
  <si>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FCR010</t>
  </si>
  <si>
    <t xml:space="preserve">m</t>
  </si>
  <si>
    <t xml:space="preserve">Llinda de fàbrica armada de maons tallats per revestir.</t>
  </si>
  <si>
    <r>
      <rPr>
        <sz val="8.25"/>
        <color rgb="FF000000"/>
        <rFont val="Arial"/>
        <family val="2"/>
      </rPr>
      <t xml:space="preserve">Llinda de 7 cm d'espessor, de fàbrica armada de maons ceràmics buits (totxana), per revestir, 29x14x7 cm, rebuts amb morter de ciment industrial, color gris, M-5, subministrat a granel, amb junts horitzontals i verticals de 10 mm d'espessor; amb reforç d'acer B 500 S (quantia 1,8 kg/m) i massissat de formigó de replè, HA-25/B/12/XC2, preparat en obra; estintolament mitjançant puntals metàl·lics telescòpics i taulons de fusta.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</si>
  <si>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</si>
  <si>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</si>
  <si>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</si>
  <si>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</si>
  <si>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</si>
  <si>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</si>
  <si>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</si>
  <si>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mt04lcc010b</t>
  </si>
  <si>
    <t xml:space="preserve">U</t>
  </si>
  <si>
    <t xml:space="preserve">Maó ceràmic buit (totxana), per revestir, 29x14x7 cm, per a ús en fàbrica protegida (peça P), densitat 805 kg/m³, segons UNE-EN 771-1.</t>
  </si>
  <si>
    <t xml:space="preserve">mt08aaa010a</t>
  </si>
  <si>
    <t xml:space="preserve">m³</t>
  </si>
  <si>
    <t xml:space="preserve">Aigua.</t>
  </si>
  <si>
    <t xml:space="preserve">mt09mif010cb</t>
  </si>
  <si>
    <t xml:space="preserve">t</t>
  </si>
  <si>
    <t xml:space="preserve">Morter industrial per a obra de paleta, de ciment, color gris, categoria M-5 (resistència a compressió 5 N/mm²), subministrat a granel, segons UNE-EN 998-2.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</si>
  <si>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</si>
  <si>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</si>
  <si>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</si>
  <si>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mt08cem011a</t>
  </si>
  <si>
    <t xml:space="preserve">kg</t>
  </si>
  <si>
    <t xml:space="preserve">Ciment Pòrtland CEM II/B-L 32,5 R, color gris, en sacs, segons UNE-EN 197-1.</t>
  </si>
  <si>
    <t xml:space="preserve">mt01arg006</t>
  </si>
  <si>
    <t xml:space="preserve">t</t>
  </si>
  <si>
    <t xml:space="preserve">Sorra de cantera, per a formigó preparat en obra.</t>
  </si>
  <si>
    <t xml:space="preserve">mt01arg007b</t>
  </si>
  <si>
    <t xml:space="preserve">t</t>
  </si>
  <si>
    <t xml:space="preserve">Àrid gruixut homogeneïtzat, de mida màxima 12 mm.</t>
  </si>
  <si>
    <t xml:space="preserve">mt50spa050m</t>
  </si>
  <si>
    <t xml:space="preserve">m³</t>
  </si>
  <si>
    <t xml:space="preserve">Tauló de fusta de pi, dimensions 20x7,2 cm.</t>
  </si>
  <si>
    <t xml:space="preserve">mt50spa101</t>
  </si>
  <si>
    <t xml:space="preserve">kg</t>
  </si>
  <si>
    <t xml:space="preserve">Claus d'acer.</t>
  </si>
  <si>
    <t xml:space="preserve">mt50spa081a</t>
  </si>
  <si>
    <t xml:space="preserve">U</t>
  </si>
  <si>
    <t xml:space="preserve">Puntal metàl·lic telescòpic, de fins a 3 m d'altura.</t>
  </si>
  <si>
    <t xml:space="preserve">Subtotal materials:</t>
  </si>
  <si>
    <t xml:space="preserve">Equip i maquinària</t>
  </si>
  <si>
    <t xml:space="preserve">mq06mms010</t>
  </si>
  <si>
    <t xml:space="preserve">h</t>
  </si>
  <si>
    <t xml:space="preserve">Mesclador continu amb sitja, per a morter industrial en sec, subministrat a granel.</t>
  </si>
  <si>
    <t xml:space="preserve">Subtotal equip i maquinària:</t>
  </si>
  <si>
    <t xml:space="preserve">Mà d'obra</t>
  </si>
  <si>
    <t xml:space="preserve">mo021</t>
  </si>
  <si>
    <t xml:space="preserve">h</t>
  </si>
  <si>
    <t xml:space="preserve">Oficial 1ª construcció en treballs de ram de paleta.</t>
  </si>
  <si>
    <t xml:space="preserve">mo114</t>
  </si>
  <si>
    <t xml:space="preserve">h</t>
  </si>
  <si>
    <t xml:space="preserve">Peó ordinari construcció en treballs de ram de paleta.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</si>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</sst>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3.95" customWidth="1"/>
    <col min="6" max="6" width="1.19" customWidth="1"/>
    <col min="7" max="7" width="11.73" customWidth="1"/>
    <col min="8" max="8" width="1.53" customWidth="1"/>
    <col min="9" max="9" width="11.73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1"/>
      <c r="H10" s="11"/>
      <c r="I10" s="12">
        <v>0.35</v>
      </c>
      <c r="J10" s="12"/>
      <c r="K10" s="12">
        <f ca="1">ROUND(INDIRECT(ADDRESS(ROW()+(0), COLUMN()+(-5), 1))*INDIRECT(ADDRESS(ROW()+(0), COLUMN()+(-2), 1)), 2)</f>
        <v>1.05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1"/>
      <c r="H11" s="11"/>
      <c r="I11" s="12">
        <v>1.5</v>
      </c>
      <c r="J11" s="12"/>
      <c r="K11" s="12">
        <f ca="1">ROUND(INDIRECT(ADDRESS(ROW()+(0), COLUMN()+(-5), 1))*INDIRECT(ADDRESS(ROW()+(0), COLUMN()+(-2), 1)), 2)</f>
        <v>0.02</v>
      </c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1"/>
      <c r="H12" s="11"/>
      <c r="I12" s="12">
        <v>50.2</v>
      </c>
      <c r="J12" s="12"/>
      <c r="K12" s="12">
        <f ca="1">ROUND(INDIRECT(ADDRESS(ROW()+(0), COLUMN()+(-5), 1))*INDIRECT(ADDRESS(ROW()+(0), COLUMN()+(-2), 1)), 2)</f>
        <v>0.1</v>
      </c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1.8</v>
      </c>
      <c r="G13" s="11"/>
      <c r="H13" s="11"/>
      <c r="I13" s="12">
        <v>1.22</v>
      </c>
      <c r="J13" s="12"/>
      <c r="K13" s="12">
        <f ca="1">ROUND(INDIRECT(ADDRESS(ROW()+(0), COLUMN()+(-5), 1))*INDIRECT(ADDRESS(ROW()+(0), COLUMN()+(-2), 1)), 2)</f>
        <v>2.2</v>
      </c>
    </row>
    <row r="14" spans="1:11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1.51</v>
      </c>
      <c r="G14" s="11"/>
      <c r="H14" s="11"/>
      <c r="I14" s="12">
        <v>0.1</v>
      </c>
      <c r="J14" s="12"/>
      <c r="K14" s="12">
        <f ca="1">ROUND(INDIRECT(ADDRESS(ROW()+(0), COLUMN()+(-5), 1))*INDIRECT(ADDRESS(ROW()+(0), COLUMN()+(-2), 1)), 2)</f>
        <v>0.15</v>
      </c>
    </row>
    <row r="15" spans="1:11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0.002</v>
      </c>
      <c r="G15" s="11"/>
      <c r="H15" s="11"/>
      <c r="I15" s="12">
        <v>17.5</v>
      </c>
      <c r="J15" s="12"/>
      <c r="K15" s="12">
        <f ca="1">ROUND(INDIRECT(ADDRESS(ROW()+(0), COLUMN()+(-5), 1))*INDIRECT(ADDRESS(ROW()+(0), COLUMN()+(-2), 1)), 2)</f>
        <v>0.04</v>
      </c>
    </row>
    <row r="16" spans="1:11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0.004</v>
      </c>
      <c r="G16" s="11"/>
      <c r="H16" s="11"/>
      <c r="I16" s="12">
        <v>16.64</v>
      </c>
      <c r="J16" s="12"/>
      <c r="K16" s="12">
        <f ca="1">ROUND(INDIRECT(ADDRESS(ROW()+(0), COLUMN()+(-5), 1))*INDIRECT(ADDRESS(ROW()+(0), COLUMN()+(-2), 1)), 2)</f>
        <v>0.07</v>
      </c>
    </row>
    <row r="17" spans="1:11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0.003</v>
      </c>
      <c r="G17" s="11"/>
      <c r="H17" s="11"/>
      <c r="I17" s="12">
        <v>439.2</v>
      </c>
      <c r="J17" s="12"/>
      <c r="K17" s="12">
        <f ca="1">ROUND(INDIRECT(ADDRESS(ROW()+(0), COLUMN()+(-5), 1))*INDIRECT(ADDRESS(ROW()+(0), COLUMN()+(-2), 1)), 2)</f>
        <v>1.32</v>
      </c>
    </row>
    <row r="18" spans="1:11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0.053</v>
      </c>
      <c r="G18" s="11"/>
      <c r="H18" s="11"/>
      <c r="I18" s="12">
        <v>1.87</v>
      </c>
      <c r="J18" s="12"/>
      <c r="K18" s="12">
        <f ca="1">ROUND(INDIRECT(ADDRESS(ROW()+(0), COLUMN()+(-5), 1))*INDIRECT(ADDRESS(ROW()+(0), COLUMN()+(-2), 1)), 2)</f>
        <v>0.1</v>
      </c>
    </row>
    <row r="19" spans="1:11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0.014</v>
      </c>
      <c r="G19" s="13"/>
      <c r="H19" s="13"/>
      <c r="I19" s="14">
        <v>19.25</v>
      </c>
      <c r="J19" s="14"/>
      <c r="K19" s="14">
        <f ca="1">ROUND(INDIRECT(ADDRESS(ROW()+(0), COLUMN()+(-5), 1))*INDIRECT(ADDRESS(ROW()+(0), COLUMN()+(-2), 1)), 2)</f>
        <v>0.27</v>
      </c>
    </row>
    <row r="20" spans="1:11" ht="13.50" thickBot="1" customHeight="1">
      <c r="A20" s="15"/>
      <c r="B20" s="15"/>
      <c r="C20" s="15"/>
      <c r="D20" s="15"/>
      <c r="E20" s="15"/>
      <c r="F20" s="9" t="s">
        <v>42</v>
      </c>
      <c r="G20" s="9"/>
      <c r="H20" s="9"/>
      <c r="I20" s="9"/>
      <c r="J20" s="9"/>
      <c r="K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5.32</v>
      </c>
    </row>
    <row r="21" spans="1:11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  <c r="K21" s="15"/>
    </row>
    <row r="22" spans="1:11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0.007</v>
      </c>
      <c r="G22" s="13"/>
      <c r="H22" s="13"/>
      <c r="I22" s="14">
        <v>1.94</v>
      </c>
      <c r="J22" s="14"/>
      <c r="K22" s="14">
        <f ca="1">ROUND(INDIRECT(ADDRESS(ROW()+(0), COLUMN()+(-5), 1))*INDIRECT(ADDRESS(ROW()+(0), COLUMN()+(-2), 1)), 2)</f>
        <v>0.01</v>
      </c>
    </row>
    <row r="23" spans="1:11" ht="13.50" thickBot="1" customHeight="1">
      <c r="A23" s="15"/>
      <c r="B23" s="15"/>
      <c r="C23" s="15"/>
      <c r="D23" s="15"/>
      <c r="E23" s="15"/>
      <c r="F23" s="9" t="s">
        <v>47</v>
      </c>
      <c r="G23" s="9"/>
      <c r="H23" s="9"/>
      <c r="I23" s="9"/>
      <c r="J23" s="9"/>
      <c r="K23" s="17">
        <f ca="1">ROUND(SUM(INDIRECT(ADDRESS(ROW()+(-1), COLUMN()+(0), 1))), 2)</f>
        <v>0.01</v>
      </c>
    </row>
    <row r="24" spans="1:11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8"/>
      <c r="I24" s="15"/>
      <c r="J24" s="15"/>
      <c r="K24" s="15"/>
    </row>
    <row r="25" spans="1:11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0.248</v>
      </c>
      <c r="G25" s="11"/>
      <c r="H25" s="11"/>
      <c r="I25" s="12">
        <v>28.42</v>
      </c>
      <c r="J25" s="12"/>
      <c r="K25" s="12">
        <f ca="1">ROUND(INDIRECT(ADDRESS(ROW()+(0), COLUMN()+(-5), 1))*INDIRECT(ADDRESS(ROW()+(0), COLUMN()+(-2), 1)), 2)</f>
        <v>7.05</v>
      </c>
    </row>
    <row r="26" spans="1:11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0.25</v>
      </c>
      <c r="G26" s="13"/>
      <c r="H26" s="13"/>
      <c r="I26" s="14">
        <v>23.81</v>
      </c>
      <c r="J26" s="14"/>
      <c r="K26" s="14">
        <f ca="1">ROUND(INDIRECT(ADDRESS(ROW()+(0), COLUMN()+(-5), 1))*INDIRECT(ADDRESS(ROW()+(0), COLUMN()+(-2), 1)), 2)</f>
        <v>5.95</v>
      </c>
    </row>
    <row r="27" spans="1:11" ht="13.50" thickBot="1" customHeight="1">
      <c r="A27" s="15"/>
      <c r="B27" s="15"/>
      <c r="C27" s="15"/>
      <c r="D27" s="15"/>
      <c r="E27" s="15"/>
      <c r="F27" s="9" t="s">
        <v>55</v>
      </c>
      <c r="G27" s="9"/>
      <c r="H27" s="9"/>
      <c r="I27" s="9"/>
      <c r="J27" s="9"/>
      <c r="K27" s="17">
        <f ca="1">ROUND(SUM(INDIRECT(ADDRESS(ROW()+(-1), COLUMN()+(0), 1)),INDIRECT(ADDRESS(ROW()+(-2), COLUMN()+(0), 1))), 2)</f>
        <v>13</v>
      </c>
    </row>
    <row r="28" spans="1:11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8"/>
      <c r="H28" s="18"/>
      <c r="I28" s="15"/>
      <c r="J28" s="15"/>
      <c r="K28" s="15"/>
    </row>
    <row r="29" spans="1:11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3"/>
      <c r="H29" s="13"/>
      <c r="I29" s="14">
        <f ca="1">ROUND(SUM(INDIRECT(ADDRESS(ROW()+(-2), COLUMN()+(2), 1)),INDIRECT(ADDRESS(ROW()+(-6), COLUMN()+(2), 1)),INDIRECT(ADDRESS(ROW()+(-9), COLUMN()+(2), 1))), 2)</f>
        <v>18.33</v>
      </c>
      <c r="J29" s="14"/>
      <c r="K29" s="14">
        <f ca="1">ROUND(INDIRECT(ADDRESS(ROW()+(0), COLUMN()+(-5), 1))*INDIRECT(ADDRESS(ROW()+(0), COLUMN()+(-2), 1))/100, 2)</f>
        <v>0.37</v>
      </c>
    </row>
    <row r="30" spans="1:11" ht="13.50" thickBot="1" customHeight="1">
      <c r="A30" s="8"/>
      <c r="B30" s="8"/>
      <c r="C30" s="8"/>
      <c r="D30" s="8"/>
      <c r="E30" s="8"/>
      <c r="F30" s="21" t="s">
        <v>59</v>
      </c>
      <c r="G30" s="21"/>
      <c r="H30" s="21"/>
      <c r="I30" s="21"/>
      <c r="J30" s="21"/>
      <c r="K30" s="22">
        <f ca="1">ROUND(SUM(INDIRECT(ADDRESS(ROW()+(-1), COLUMN()+(0), 1)),INDIRECT(ADDRESS(ROW()+(-3), COLUMN()+(0), 1)),INDIRECT(ADDRESS(ROW()+(-7), COLUMN()+(0), 1)),INDIRECT(ADDRESS(ROW()+(-10), COLUMN()+(0), 1))), 2)</f>
        <v>18.7</v>
      </c>
    </row>
    <row r="33" spans="1:11" ht="13.50" thickBot="1" customHeight="1">
      <c r="A33" s="23" t="s">
        <v>60</v>
      </c>
      <c r="B33" s="23"/>
      <c r="C33" s="23"/>
      <c r="D33" s="23"/>
      <c r="E33" s="23"/>
      <c r="F33" s="23"/>
      <c r="G33" s="23" t="s">
        <v>61</v>
      </c>
      <c r="H33" s="23" t="s">
        <v>62</v>
      </c>
      <c r="I33" s="23"/>
      <c r="J33" s="23" t="s">
        <v>63</v>
      </c>
      <c r="K33" s="23"/>
    </row>
    <row r="34" spans="1:11" ht="13.50" thickBot="1" customHeight="1">
      <c r="A34" s="24" t="s">
        <v>64</v>
      </c>
      <c r="B34" s="24"/>
      <c r="C34" s="24"/>
      <c r="D34" s="24"/>
      <c r="E34" s="24"/>
      <c r="F34" s="24"/>
      <c r="G34" s="25">
        <v>1.06202e+006</v>
      </c>
      <c r="H34" s="25">
        <v>1.06202e+006</v>
      </c>
      <c r="I34" s="25"/>
      <c r="J34" s="25" t="s">
        <v>65</v>
      </c>
      <c r="K34" s="25"/>
    </row>
    <row r="35" spans="1:11" ht="13.50" thickBot="1" customHeight="1">
      <c r="A35" s="26" t="s">
        <v>66</v>
      </c>
      <c r="B35" s="26"/>
      <c r="C35" s="26"/>
      <c r="D35" s="26"/>
      <c r="E35" s="26"/>
      <c r="F35" s="26"/>
      <c r="G35" s="27"/>
      <c r="H35" s="27"/>
      <c r="I35" s="27"/>
      <c r="J35" s="27"/>
      <c r="K35" s="27"/>
    </row>
    <row r="36" spans="1:11" ht="13.50" thickBot="1" customHeight="1">
      <c r="A36" s="24" t="s">
        <v>67</v>
      </c>
      <c r="B36" s="24"/>
      <c r="C36" s="24"/>
      <c r="D36" s="24"/>
      <c r="E36" s="24"/>
      <c r="F36" s="24"/>
      <c r="G36" s="25">
        <v>1.18202e+006</v>
      </c>
      <c r="H36" s="25">
        <v>1.18202e+006</v>
      </c>
      <c r="I36" s="25"/>
      <c r="J36" s="25" t="s">
        <v>68</v>
      </c>
      <c r="K36" s="25"/>
    </row>
    <row r="37" spans="1:11" ht="13.50" thickBot="1" customHeight="1">
      <c r="A37" s="26" t="s">
        <v>69</v>
      </c>
      <c r="B37" s="26"/>
      <c r="C37" s="26"/>
      <c r="D37" s="26"/>
      <c r="E37" s="26"/>
      <c r="F37" s="26"/>
      <c r="G37" s="27"/>
      <c r="H37" s="27"/>
      <c r="I37" s="27"/>
      <c r="J37" s="27"/>
      <c r="K37" s="27"/>
    </row>
    <row r="38" spans="1:11" ht="13.50" thickBot="1" customHeight="1">
      <c r="A38" s="24" t="s">
        <v>70</v>
      </c>
      <c r="B38" s="24"/>
      <c r="C38" s="24"/>
      <c r="D38" s="24"/>
      <c r="E38" s="24"/>
      <c r="F38" s="24"/>
      <c r="G38" s="25">
        <v>172012</v>
      </c>
      <c r="H38" s="25">
        <v>172013</v>
      </c>
      <c r="I38" s="25"/>
      <c r="J38" s="25" t="s">
        <v>71</v>
      </c>
      <c r="K38" s="25"/>
    </row>
    <row r="39" spans="1:11" ht="13.50" thickBot="1" customHeight="1">
      <c r="A39" s="26" t="s">
        <v>72</v>
      </c>
      <c r="B39" s="26"/>
      <c r="C39" s="26"/>
      <c r="D39" s="26"/>
      <c r="E39" s="26"/>
      <c r="F39" s="26"/>
      <c r="G39" s="27"/>
      <c r="H39" s="27"/>
      <c r="I39" s="27"/>
      <c r="J39" s="27"/>
      <c r="K39" s="27"/>
    </row>
    <row r="42" spans="1:1" ht="33.75" thickBot="1" customHeight="1">
      <c r="A42" s="1" t="s">
        <v>73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74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75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13">
    <mergeCell ref="A1:K1"/>
    <mergeCell ref="B3:C3"/>
    <mergeCell ref="D3:K3"/>
    <mergeCell ref="A5:K5"/>
    <mergeCell ref="A8:B8"/>
    <mergeCell ref="C8:D8"/>
    <mergeCell ref="F8:H8"/>
    <mergeCell ref="I8:J8"/>
    <mergeCell ref="A9:B9"/>
    <mergeCell ref="C9:D9"/>
    <mergeCell ref="E9:H9"/>
    <mergeCell ref="I9:J9"/>
    <mergeCell ref="A10:B10"/>
    <mergeCell ref="C10:D10"/>
    <mergeCell ref="F10:H10"/>
    <mergeCell ref="I10:J10"/>
    <mergeCell ref="A11:B11"/>
    <mergeCell ref="C11:D11"/>
    <mergeCell ref="F11:H11"/>
    <mergeCell ref="I11:J11"/>
    <mergeCell ref="A12:B12"/>
    <mergeCell ref="C12:D12"/>
    <mergeCell ref="F12:H12"/>
    <mergeCell ref="I12:J12"/>
    <mergeCell ref="A13:B13"/>
    <mergeCell ref="C13:D13"/>
    <mergeCell ref="F13:H13"/>
    <mergeCell ref="I13:J13"/>
    <mergeCell ref="A14:B14"/>
    <mergeCell ref="C14:D14"/>
    <mergeCell ref="F14:H14"/>
    <mergeCell ref="I14:J14"/>
    <mergeCell ref="A15:B15"/>
    <mergeCell ref="C15:D15"/>
    <mergeCell ref="F15:H15"/>
    <mergeCell ref="I15:J15"/>
    <mergeCell ref="A16:B16"/>
    <mergeCell ref="C16:D16"/>
    <mergeCell ref="F16:H16"/>
    <mergeCell ref="I16:J16"/>
    <mergeCell ref="A17:B17"/>
    <mergeCell ref="C17:D17"/>
    <mergeCell ref="F17:H17"/>
    <mergeCell ref="I17:J17"/>
    <mergeCell ref="A18:B18"/>
    <mergeCell ref="C18:D18"/>
    <mergeCell ref="F18:H18"/>
    <mergeCell ref="I18:J18"/>
    <mergeCell ref="A19:B19"/>
    <mergeCell ref="C19:D19"/>
    <mergeCell ref="F19:H19"/>
    <mergeCell ref="I19:J19"/>
    <mergeCell ref="A20:B20"/>
    <mergeCell ref="C20:D20"/>
    <mergeCell ref="F20:J20"/>
    <mergeCell ref="A21:B21"/>
    <mergeCell ref="C21:D21"/>
    <mergeCell ref="E21:H21"/>
    <mergeCell ref="I21:J21"/>
    <mergeCell ref="A22:B22"/>
    <mergeCell ref="C22:D22"/>
    <mergeCell ref="F22:H22"/>
    <mergeCell ref="I22:J22"/>
    <mergeCell ref="A23:B23"/>
    <mergeCell ref="C23:D23"/>
    <mergeCell ref="F23:J23"/>
    <mergeCell ref="A24:B24"/>
    <mergeCell ref="C24:D24"/>
    <mergeCell ref="E24:H24"/>
    <mergeCell ref="I24:J24"/>
    <mergeCell ref="A25:B25"/>
    <mergeCell ref="C25:D25"/>
    <mergeCell ref="F25:H25"/>
    <mergeCell ref="I25:J25"/>
    <mergeCell ref="A26:B26"/>
    <mergeCell ref="C26:D26"/>
    <mergeCell ref="F26:H26"/>
    <mergeCell ref="I26:J26"/>
    <mergeCell ref="A27:B27"/>
    <mergeCell ref="C27:D27"/>
    <mergeCell ref="F27:J27"/>
    <mergeCell ref="A28:B28"/>
    <mergeCell ref="C28:D28"/>
    <mergeCell ref="E28:H28"/>
    <mergeCell ref="I28:J28"/>
    <mergeCell ref="A29:B29"/>
    <mergeCell ref="C29:D29"/>
    <mergeCell ref="F29:H29"/>
    <mergeCell ref="I29:J29"/>
    <mergeCell ref="A30:B30"/>
    <mergeCell ref="C30:D30"/>
    <mergeCell ref="F30:J30"/>
    <mergeCell ref="A33:F33"/>
    <mergeCell ref="H33:I33"/>
    <mergeCell ref="J33:K33"/>
    <mergeCell ref="A34:F34"/>
    <mergeCell ref="G34:G35"/>
    <mergeCell ref="H34:I35"/>
    <mergeCell ref="J34:K35"/>
    <mergeCell ref="A35:F35"/>
    <mergeCell ref="A36:F36"/>
    <mergeCell ref="G36:G37"/>
    <mergeCell ref="H36:I37"/>
    <mergeCell ref="J36:K37"/>
    <mergeCell ref="A37:F37"/>
    <mergeCell ref="A38:F38"/>
    <mergeCell ref="G38:G39"/>
    <mergeCell ref="H38:I39"/>
    <mergeCell ref="J38:K39"/>
    <mergeCell ref="A39:F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