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<sst xmlns="http://schemas.openxmlformats.org/spreadsheetml/2006/main" count="65" uniqueCount="65">
  <si>
    <t xml:space="preserve"/>
  </si>
  <si>
    <t xml:space="preserve">FCX020</t>
  </si>
  <si>
    <t xml:space="preserve">m</t>
  </si>
  <si>
    <t xml:space="preserve">Llinda de fàbrica armada de peces en "U" ceràmiques cara vista.</t>
  </si>
  <si>
    <r>
      <rPr>
        <sz val="8.25"/>
        <color rgb="FF000000"/>
        <rFont val="Arial"/>
        <family val="2"/>
      </rPr>
      <t xml:space="preserve">Llinda de 13,5 cm d'espessor, de fàbrica armada de peces en "U" cara vista, color vermell, 28x13,5x5 cm, rebudes amb morter de ciment industrial, color gris, M-5, subministrat a granel, amb junts horitzontals i verticals de 10 mm d'espessor, junt renfonsada; amb reforç d'acer B 500 S (quantia 1,8 kg/m²) i massissat de morter; estintolament mitjançant puntals metàl·lics telescòpics i taulons de fusta.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</si>
  <si>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</si>
  <si>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</si>
  <si>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</si>
  <si>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</si>
  <si>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</si>
  <si>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</si>
  <si>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</si>
  <si>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mt05bvk011a</t>
  </si>
  <si>
    <t xml:space="preserve">U</t>
  </si>
  <si>
    <t xml:space="preserve">Peça en "U" cara vista, color vermell, 28x13,5x5 cm, segons UNE-EN 771-1.</t>
  </si>
  <si>
    <t xml:space="preserve">mt08aaa010a</t>
  </si>
  <si>
    <t xml:space="preserve">m³</t>
  </si>
  <si>
    <t xml:space="preserve">Aigua.</t>
  </si>
  <si>
    <t xml:space="preserve">mt09mif010cb</t>
  </si>
  <si>
    <t xml:space="preserve">t</t>
  </si>
  <si>
    <t xml:space="preserve">Morter industrial per a obra de paleta, de ciment, color gris, categoria M-5 (resistència a compressió 5 N/mm²), subministrat a granel, segons UNE-EN 998-2.</t>
  </si>
  <si>
    <t xml:space="preserve">mt07aco010g</t>
  </si>
  <si>
    <t xml:space="preserve">kg</t>
  </si>
  <si>
    <t xml:space="preserve">Acer en barres corrugades, UNE-EN 10080 B 500 S, subministrat en obra en barres sense elaborar, de varis diàmetres.</t>
  </si>
  <si>
    <t xml:space="preserve">mt50spa050m</t>
  </si>
  <si>
    <t xml:space="preserve">m³</t>
  </si>
  <si>
    <t xml:space="preserve">Tauló de fusta de pi, dimensions 20x7,2 cm.</t>
  </si>
  <si>
    <t xml:space="preserve">mt50spa101</t>
  </si>
  <si>
    <t xml:space="preserve">kg</t>
  </si>
  <si>
    <t xml:space="preserve">Claus d'acer.</t>
  </si>
  <si>
    <t xml:space="preserve">mt50spa081a</t>
  </si>
  <si>
    <t xml:space="preserve">U</t>
  </si>
  <si>
    <t xml:space="preserve">Puntal metàl·lic telescòpic, de fins a 3 m d'altura.</t>
  </si>
  <si>
    <t xml:space="preserve">Subtotal materials:</t>
  </si>
  <si>
    <t xml:space="preserve">Equip i maquinària</t>
  </si>
  <si>
    <t xml:space="preserve">mq06mms010</t>
  </si>
  <si>
    <t xml:space="preserve">h</t>
  </si>
  <si>
    <t xml:space="preserve">Mesclador continu amb sitja, per a morter industrial en sec, subministrat a granel.</t>
  </si>
  <si>
    <t xml:space="preserve">Subtotal equip i maquinària:</t>
  </si>
  <si>
    <t xml:space="preserve">Mà d'obra</t>
  </si>
  <si>
    <t xml:space="preserve">mo021</t>
  </si>
  <si>
    <t xml:space="preserve">h</t>
  </si>
  <si>
    <t xml:space="preserve">Oficial 1ª construcció en treballs de ram de paleta.</t>
  </si>
  <si>
    <t xml:space="preserve">mo114</t>
  </si>
  <si>
    <t xml:space="preserve">h</t>
  </si>
  <si>
    <t xml:space="preserve">Peó ordinari construcció en treballs de ram de paleta.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</si>
  <si>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</si>
  <si>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</si>
  <si>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</si>
  <si>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</si>
  <si>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1,30€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</si>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</sst>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5.78" customWidth="1"/>
    <col min="5" max="5" width="72.93" customWidth="1"/>
    <col min="6" max="6" width="2.21" customWidth="1"/>
    <col min="7" max="7" width="12.24" customWidth="1"/>
    <col min="8" max="8" width="12.75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</row>
    <row r="5" spans="1:9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</row>
    <row r="10" spans="1:9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</v>
      </c>
      <c r="G10" s="11"/>
      <c r="H10" s="12">
        <v>1.86</v>
      </c>
      <c r="I10" s="12">
        <f ca="1">ROUND(INDIRECT(ADDRESS(ROW()+(0), COLUMN()+(-3), 1))*INDIRECT(ADDRESS(ROW()+(0), COLUMN()+(-1), 1)), 2)</f>
        <v>7.44</v>
      </c>
    </row>
    <row r="11" spans="1:9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0.011</v>
      </c>
      <c r="G11" s="11"/>
      <c r="H11" s="12">
        <v>1.5</v>
      </c>
      <c r="I11" s="12">
        <f ca="1">ROUND(INDIRECT(ADDRESS(ROW()+(0), COLUMN()+(-3), 1))*INDIRECT(ADDRESS(ROW()+(0), COLUMN()+(-1), 1)), 2)</f>
        <v>0.02</v>
      </c>
    </row>
    <row r="12" spans="1:9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0.062</v>
      </c>
      <c r="G12" s="11"/>
      <c r="H12" s="12">
        <v>50.2</v>
      </c>
      <c r="I12" s="12">
        <f ca="1">ROUND(INDIRECT(ADDRESS(ROW()+(0), COLUMN()+(-3), 1))*INDIRECT(ADDRESS(ROW()+(0), COLUMN()+(-1), 1)), 2)</f>
        <v>3.11</v>
      </c>
    </row>
    <row r="13" spans="1:9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1.8</v>
      </c>
      <c r="G13" s="11"/>
      <c r="H13" s="12">
        <v>1.22</v>
      </c>
      <c r="I13" s="12">
        <f ca="1">ROUND(INDIRECT(ADDRESS(ROW()+(0), COLUMN()+(-3), 1))*INDIRECT(ADDRESS(ROW()+(0), COLUMN()+(-1), 1)), 2)</f>
        <v>2.2</v>
      </c>
    </row>
    <row r="14" spans="1:9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0.003</v>
      </c>
      <c r="G14" s="11"/>
      <c r="H14" s="12">
        <v>439.2</v>
      </c>
      <c r="I14" s="12">
        <f ca="1">ROUND(INDIRECT(ADDRESS(ROW()+(0), COLUMN()+(-3), 1))*INDIRECT(ADDRESS(ROW()+(0), COLUMN()+(-1), 1)), 2)</f>
        <v>1.32</v>
      </c>
    </row>
    <row r="15" spans="1:9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0.05</v>
      </c>
      <c r="G15" s="11"/>
      <c r="H15" s="12">
        <v>1.87</v>
      </c>
      <c r="I15" s="12">
        <f ca="1">ROUND(INDIRECT(ADDRESS(ROW()+(0), COLUMN()+(-3), 1))*INDIRECT(ADDRESS(ROW()+(0), COLUMN()+(-1), 1)), 2)</f>
        <v>0.09</v>
      </c>
    </row>
    <row r="16" spans="1:9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0.013</v>
      </c>
      <c r="G16" s="13"/>
      <c r="H16" s="14">
        <v>19.25</v>
      </c>
      <c r="I16" s="14">
        <f ca="1">ROUND(INDIRECT(ADDRESS(ROW()+(0), COLUMN()+(-3), 1))*INDIRECT(ADDRESS(ROW()+(0), COLUMN()+(-1), 1)), 2)</f>
        <v>0.25</v>
      </c>
    </row>
    <row r="17" spans="1:9" ht="13.50" thickBot="1" customHeight="1">
      <c r="A17" s="15"/>
      <c r="B17" s="15"/>
      <c r="C17" s="15"/>
      <c r="D17" s="15"/>
      <c r="E17" s="15"/>
      <c r="F17" s="9" t="s">
        <v>33</v>
      </c>
      <c r="G17" s="9"/>
      <c r="H17" s="9"/>
      <c r="I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14.43</v>
      </c>
    </row>
    <row r="18" spans="1:9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5"/>
      <c r="I18" s="15"/>
    </row>
    <row r="19" spans="1:9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0.237</v>
      </c>
      <c r="G19" s="13"/>
      <c r="H19" s="14">
        <v>1.94</v>
      </c>
      <c r="I19" s="14">
        <f ca="1">ROUND(INDIRECT(ADDRESS(ROW()+(0), COLUMN()+(-3), 1))*INDIRECT(ADDRESS(ROW()+(0), COLUMN()+(-1), 1)), 2)</f>
        <v>0.46</v>
      </c>
    </row>
    <row r="20" spans="1:9" ht="13.50" thickBot="1" customHeight="1">
      <c r="A20" s="15"/>
      <c r="B20" s="15"/>
      <c r="C20" s="15"/>
      <c r="D20" s="15"/>
      <c r="E20" s="15"/>
      <c r="F20" s="9" t="s">
        <v>38</v>
      </c>
      <c r="G20" s="9"/>
      <c r="H20" s="9"/>
      <c r="I20" s="17">
        <f ca="1">ROUND(SUM(INDIRECT(ADDRESS(ROW()+(-1), COLUMN()+(0), 1))), 2)</f>
        <v>0.46</v>
      </c>
    </row>
    <row r="21" spans="1:9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8"/>
      <c r="H21" s="15"/>
      <c r="I21" s="15"/>
    </row>
    <row r="22" spans="1:9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0.505</v>
      </c>
      <c r="G22" s="11"/>
      <c r="H22" s="12">
        <v>28.42</v>
      </c>
      <c r="I22" s="12">
        <f ca="1">ROUND(INDIRECT(ADDRESS(ROW()+(0), COLUMN()+(-3), 1))*INDIRECT(ADDRESS(ROW()+(0), COLUMN()+(-1), 1)), 2)</f>
        <v>14.35</v>
      </c>
    </row>
    <row r="23" spans="1:9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0.553</v>
      </c>
      <c r="G23" s="13"/>
      <c r="H23" s="14">
        <v>23.81</v>
      </c>
      <c r="I23" s="14">
        <f ca="1">ROUND(INDIRECT(ADDRESS(ROW()+(0), COLUMN()+(-3), 1))*INDIRECT(ADDRESS(ROW()+(0), COLUMN()+(-1), 1)), 2)</f>
        <v>13.17</v>
      </c>
    </row>
    <row r="24" spans="1:9" ht="13.50" thickBot="1" customHeight="1">
      <c r="A24" s="15"/>
      <c r="B24" s="15"/>
      <c r="C24" s="15"/>
      <c r="D24" s="15"/>
      <c r="E24" s="15"/>
      <c r="F24" s="9" t="s">
        <v>46</v>
      </c>
      <c r="G24" s="9"/>
      <c r="H24" s="9"/>
      <c r="I24" s="17">
        <f ca="1">ROUND(SUM(INDIRECT(ADDRESS(ROW()+(-1), COLUMN()+(0), 1)),INDIRECT(ADDRESS(ROW()+(-2), COLUMN()+(0), 1))), 2)</f>
        <v>27.52</v>
      </c>
    </row>
    <row r="25" spans="1:9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8"/>
      <c r="H25" s="15"/>
      <c r="I25" s="15"/>
    </row>
    <row r="26" spans="1:9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3"/>
      <c r="H26" s="14">
        <f ca="1">ROUND(SUM(INDIRECT(ADDRESS(ROW()+(-2), COLUMN()+(1), 1)),INDIRECT(ADDRESS(ROW()+(-6), COLUMN()+(1), 1)),INDIRECT(ADDRESS(ROW()+(-9), COLUMN()+(1), 1))), 2)</f>
        <v>42.41</v>
      </c>
      <c r="I26" s="14">
        <f ca="1">ROUND(INDIRECT(ADDRESS(ROW()+(0), COLUMN()+(-3), 1))*INDIRECT(ADDRESS(ROW()+(0), COLUMN()+(-1), 1))/100, 2)</f>
        <v>0.85</v>
      </c>
    </row>
    <row r="27" spans="1:9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4"/>
      <c r="H27" s="25"/>
      <c r="I27" s="26">
        <f ca="1">ROUND(SUM(INDIRECT(ADDRESS(ROW()+(-1), COLUMN()+(0), 1)),INDIRECT(ADDRESS(ROW()+(-3), COLUMN()+(0), 1)),INDIRECT(ADDRESS(ROW()+(-7), COLUMN()+(0), 1)),INDIRECT(ADDRESS(ROW()+(-10), COLUMN()+(0), 1))), 2)</f>
        <v>43.26</v>
      </c>
    </row>
    <row r="30" spans="1:9" ht="13.50" thickBot="1" customHeight="1">
      <c r="A30" s="27" t="s">
        <v>52</v>
      </c>
      <c r="B30" s="27"/>
      <c r="C30" s="27"/>
      <c r="D30" s="27"/>
      <c r="E30" s="27"/>
      <c r="F30" s="27"/>
      <c r="G30" s="27" t="s">
        <v>53</v>
      </c>
      <c r="H30" s="27" t="s">
        <v>54</v>
      </c>
      <c r="I30" s="27" t="s">
        <v>55</v>
      </c>
    </row>
    <row r="31" spans="1:9" ht="13.50" thickBot="1" customHeight="1">
      <c r="A31" s="28" t="s">
        <v>56</v>
      </c>
      <c r="B31" s="28"/>
      <c r="C31" s="28"/>
      <c r="D31" s="28"/>
      <c r="E31" s="28"/>
      <c r="F31" s="28"/>
      <c r="G31" s="29">
        <v>1.06202e+006</v>
      </c>
      <c r="H31" s="29">
        <v>1.06202e+006</v>
      </c>
      <c r="I31" s="29" t="s">
        <v>57</v>
      </c>
    </row>
    <row r="32" spans="1:9" ht="13.50" thickBot="1" customHeight="1">
      <c r="A32" s="30" t="s">
        <v>58</v>
      </c>
      <c r="B32" s="30"/>
      <c r="C32" s="30"/>
      <c r="D32" s="30"/>
      <c r="E32" s="30"/>
      <c r="F32" s="30"/>
      <c r="G32" s="31"/>
      <c r="H32" s="31"/>
      <c r="I32" s="31"/>
    </row>
    <row r="33" spans="1:9" ht="13.50" thickBot="1" customHeight="1">
      <c r="A33" s="28" t="s">
        <v>59</v>
      </c>
      <c r="B33" s="28"/>
      <c r="C33" s="28"/>
      <c r="D33" s="28"/>
      <c r="E33" s="28"/>
      <c r="F33" s="28"/>
      <c r="G33" s="29">
        <v>1.18202e+006</v>
      </c>
      <c r="H33" s="29">
        <v>1.18202e+006</v>
      </c>
      <c r="I33" s="29" t="s">
        <v>60</v>
      </c>
    </row>
    <row r="34" spans="1:9" ht="13.50" thickBot="1" customHeight="1">
      <c r="A34" s="30" t="s">
        <v>61</v>
      </c>
      <c r="B34" s="30"/>
      <c r="C34" s="30"/>
      <c r="D34" s="30"/>
      <c r="E34" s="30"/>
      <c r="F34" s="30"/>
      <c r="G34" s="31"/>
      <c r="H34" s="31"/>
      <c r="I34" s="31"/>
    </row>
    <row r="37" spans="1:1" ht="33.75" thickBot="1" customHeight="1">
      <c r="A37" s="1" t="s">
        <v>62</v>
      </c>
      <c r="B37" s="1"/>
      <c r="C37" s="1"/>
      <c r="D37" s="1"/>
      <c r="E37" s="1"/>
      <c r="F37" s="1"/>
      <c r="G37" s="1"/>
      <c r="H37" s="1"/>
      <c r="I37" s="1"/>
    </row>
    <row r="38" spans="1:1" ht="33.75" thickBot="1" customHeight="1">
      <c r="A38" s="1" t="s">
        <v>63</v>
      </c>
      <c r="B38" s="1"/>
      <c r="C38" s="1"/>
      <c r="D38" s="1"/>
      <c r="E38" s="1"/>
      <c r="F38" s="1"/>
      <c r="G38" s="1"/>
      <c r="H38" s="1"/>
      <c r="I38" s="1"/>
    </row>
    <row r="39" spans="1:1" ht="33.75" thickBot="1" customHeight="1">
      <c r="A39" s="1" t="s">
        <v>64</v>
      </c>
      <c r="B39" s="1"/>
      <c r="C39" s="1"/>
      <c r="D39" s="1"/>
      <c r="E39" s="1"/>
      <c r="F39" s="1"/>
      <c r="G39" s="1"/>
      <c r="H39" s="1"/>
      <c r="I39" s="1"/>
    </row>
  </sheetData>
  <mergeCells count="77">
    <mergeCell ref="A1:I1"/>
    <mergeCell ref="B3:C3"/>
    <mergeCell ref="D3:I3"/>
    <mergeCell ref="A5:I5"/>
    <mergeCell ref="A8:B8"/>
    <mergeCell ref="C8:D8"/>
    <mergeCell ref="F8:G8"/>
    <mergeCell ref="A9:B9"/>
    <mergeCell ref="C9:D9"/>
    <mergeCell ref="E9:G9"/>
    <mergeCell ref="A10:B10"/>
    <mergeCell ref="C10:D10"/>
    <mergeCell ref="F10:G10"/>
    <mergeCell ref="A11:B11"/>
    <mergeCell ref="C11:D11"/>
    <mergeCell ref="F11:G11"/>
    <mergeCell ref="A12:B12"/>
    <mergeCell ref="C12:D12"/>
    <mergeCell ref="F12:G12"/>
    <mergeCell ref="A13:B13"/>
    <mergeCell ref="C13:D13"/>
    <mergeCell ref="F13:G13"/>
    <mergeCell ref="A14:B14"/>
    <mergeCell ref="C14:D14"/>
    <mergeCell ref="F14:G14"/>
    <mergeCell ref="A15:B15"/>
    <mergeCell ref="C15:D15"/>
    <mergeCell ref="F15:G15"/>
    <mergeCell ref="A16:B16"/>
    <mergeCell ref="C16:D16"/>
    <mergeCell ref="F16:G16"/>
    <mergeCell ref="A17:B17"/>
    <mergeCell ref="C17:D17"/>
    <mergeCell ref="F17:H17"/>
    <mergeCell ref="A18:B18"/>
    <mergeCell ref="C18:D18"/>
    <mergeCell ref="E18:G18"/>
    <mergeCell ref="A19:B19"/>
    <mergeCell ref="C19:D19"/>
    <mergeCell ref="F19:G19"/>
    <mergeCell ref="A20:B20"/>
    <mergeCell ref="C20:D20"/>
    <mergeCell ref="F20:H20"/>
    <mergeCell ref="A21:B21"/>
    <mergeCell ref="C21:D21"/>
    <mergeCell ref="E21:G21"/>
    <mergeCell ref="A22:B22"/>
    <mergeCell ref="C22:D22"/>
    <mergeCell ref="F22:G22"/>
    <mergeCell ref="A23:B23"/>
    <mergeCell ref="C23:D23"/>
    <mergeCell ref="F23:G23"/>
    <mergeCell ref="A24:B24"/>
    <mergeCell ref="C24:D24"/>
    <mergeCell ref="F24:H24"/>
    <mergeCell ref="A25:B25"/>
    <mergeCell ref="C25:D25"/>
    <mergeCell ref="E25:G25"/>
    <mergeCell ref="A26:B26"/>
    <mergeCell ref="C26:D26"/>
    <mergeCell ref="F26:G26"/>
    <mergeCell ref="A27:E27"/>
    <mergeCell ref="F27:H27"/>
    <mergeCell ref="A30:F30"/>
    <mergeCell ref="A31:F31"/>
    <mergeCell ref="G31:G32"/>
    <mergeCell ref="H31:H32"/>
    <mergeCell ref="I31:I32"/>
    <mergeCell ref="A32:F32"/>
    <mergeCell ref="A33:F33"/>
    <mergeCell ref="G33:G34"/>
    <mergeCell ref="H33:H34"/>
    <mergeCell ref="I33:I34"/>
    <mergeCell ref="A34:F34"/>
    <mergeCell ref="A37:I37"/>
    <mergeCell ref="A38:I38"/>
    <mergeCell ref="A39:I39"/>
  </mergeCells>
  <pageMargins left="0.147638" right="0.147638" top="0.206693" bottom="0.206693" header="0.0" footer="0.0"/>
  <pageSetup paperSize="9" orientation="portrait"/>
  <rowBreaks count="0" manualBreakCount="0">
    </rowBreaks>
</worksheet>
</file>