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<sst xmlns="http://schemas.openxmlformats.org/spreadsheetml/2006/main" count="62" uniqueCount="62">
  <si>
    <t xml:space="preserve"/>
  </si>
  <si>
    <t xml:space="preserve">FDD105</t>
  </si>
  <si>
    <t xml:space="preserve">m</t>
  </si>
  <si>
    <t xml:space="preserve">Barana d'escala, de ferro forjat.</t>
  </si>
  <si>
    <r>
      <rPr>
        <sz val="8.25"/>
        <color rgb="FF000000"/>
        <rFont val="Arial"/>
        <family val="2"/>
      </rPr>
      <t xml:space="preserve">Barana per escala d'anada i tornada, de dos trams rectes amb replà intermedi, de 100 cm d'altura, formada per: bastidor compost de barana superior i inferior de platina de perfil massís de ferro forjat marcat de 40x8 mm i muntants de llistó quadrat de perfil massís de ferro forjat marcat de 16x16 mm amb una separació de 100 cm entre si; clavenda per reblert dels buits del bastidor composta de barrots verticals de llistó quadrat de perfil massís de ferro forjat marcat, llis, de 12x12 mm amb una separació de 12 cm, fixat mitjançant patilles d'ancoratge.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</si>
  <si>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</si>
  <si>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</si>
  <si>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</si>
  <si>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</si>
  <si>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</si>
  <si>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</si>
  <si>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</si>
  <si>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</si>
  <si>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</si>
  <si>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</si>
  <si>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</si>
  <si>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</si>
  <si>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</si>
  <si>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mt26aad010h</t>
  </si>
  <si>
    <t xml:space="preserve">m</t>
  </si>
  <si>
    <t xml:space="preserve">Platina de perfil massís de ferro forjat marcat de 40x8 mm, muntat en taller amb tractament anticorrosiu segons UNE-EN ISO 1461 i emprimació SHOP-PRIMER a base de resina polivinil-butiral amb un gruix mig de recobriment de 20 micres.</t>
  </si>
  <si>
    <t xml:space="preserve">mt26aad010b</t>
  </si>
  <si>
    <t xml:space="preserve">m</t>
  </si>
  <si>
    <t xml:space="preserve">Llistó quadrat de perfil massís de ferro forjat marcat de 16x16 mm, muntat en taller amb tractament anticorrosiu segons UNE-EN ISO 1461 i emprimació SHOP-PRIMER a base de resina polivinil-butiral amb un gruix mig de recobriment de 20 micres.</t>
  </si>
  <si>
    <t xml:space="preserve">mt26aad020a</t>
  </si>
  <si>
    <t xml:space="preserve">m</t>
  </si>
  <si>
    <t xml:space="preserve">Llistó quadrat de perfil massís de ferro forjat marcat, llis, de 12x12 mm, muntat en taller amb tractament anticorrosiu segons UNE-EN ISO 1461 i emprimació SHOP-PRIMER a base de resina polivinil-butiral amb un gruix mig de recobriment de 20 micres.</t>
  </si>
  <si>
    <t xml:space="preserve">Subtotal materials:</t>
  </si>
  <si>
    <t xml:space="preserve">Equip i maquinària</t>
  </si>
  <si>
    <t xml:space="preserve">mq08sol020</t>
  </si>
  <si>
    <t xml:space="preserve">h</t>
  </si>
  <si>
    <t xml:space="preserve">Equip i elements auxiliars per soldadura elèctrica.</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</si>
  <si>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</si>
  <si>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</si>
  <si>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</si>
  <si>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</si>
  <si>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</si>
  <si>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</si>
  <si>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</si>
  <si>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</si>
  <si>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</si>
  <si>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</si>
  <si>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</si>
  <si>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</si>
  <si>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</si>
  <si>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</si>
  <si>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</si>
  <si>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</si>
  <si>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</si>
  <si>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</si>
  <si>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10,69€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</si>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</sst>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5.95" customWidth="1"/>
    <col min="5" max="5" width="71.91" customWidth="1"/>
    <col min="6" max="6" width="2.89" customWidth="1"/>
    <col min="7" max="7" width="12.07" customWidth="1"/>
    <col min="8" max="8" width="12.24"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13.50" thickBot="1" customHeight="1">
      <c r="A10" s="1" t="s">
        <v>12</v>
      </c>
      <c r="B10" s="1"/>
      <c r="C10" s="10" t="s">
        <v>13</v>
      </c>
      <c r="D10" s="10"/>
      <c r="E10" s="1" t="s">
        <v>14</v>
      </c>
      <c r="F10" s="11">
        <v>0.006</v>
      </c>
      <c r="G10" s="11"/>
      <c r="H10" s="12">
        <v>1.5</v>
      </c>
      <c r="I10" s="12">
        <f ca="1">ROUND(INDIRECT(ADDRESS(ROW()+(0), COLUMN()+(-3), 1))*INDIRECT(ADDRESS(ROW()+(0), COLUMN()+(-1), 1)), 2)</f>
        <v>0.01</v>
      </c>
      <c r="J10" s="12"/>
    </row>
    <row r="11" spans="1:10" ht="24.00" thickBot="1" customHeight="1">
      <c r="A11" s="1" t="s">
        <v>15</v>
      </c>
      <c r="B11" s="1"/>
      <c r="C11" s="10" t="s">
        <v>16</v>
      </c>
      <c r="D11" s="10"/>
      <c r="E11" s="1" t="s">
        <v>17</v>
      </c>
      <c r="F11" s="11">
        <v>0.015</v>
      </c>
      <c r="G11" s="11"/>
      <c r="H11" s="12">
        <v>53.48</v>
      </c>
      <c r="I11" s="12">
        <f ca="1">ROUND(INDIRECT(ADDRESS(ROW()+(0), COLUMN()+(-3), 1))*INDIRECT(ADDRESS(ROW()+(0), COLUMN()+(-1), 1)), 2)</f>
        <v>0.8</v>
      </c>
      <c r="J11" s="12"/>
    </row>
    <row r="12" spans="1:10" ht="34.50" thickBot="1" customHeight="1">
      <c r="A12" s="1" t="s">
        <v>18</v>
      </c>
      <c r="B12" s="1"/>
      <c r="C12" s="10" t="s">
        <v>19</v>
      </c>
      <c r="D12" s="10"/>
      <c r="E12" s="1" t="s">
        <v>20</v>
      </c>
      <c r="F12" s="11">
        <v>2</v>
      </c>
      <c r="G12" s="11"/>
      <c r="H12" s="12">
        <v>16.57</v>
      </c>
      <c r="I12" s="12">
        <f ca="1">ROUND(INDIRECT(ADDRESS(ROW()+(0), COLUMN()+(-3), 1))*INDIRECT(ADDRESS(ROW()+(0), COLUMN()+(-1), 1)), 2)</f>
        <v>33.14</v>
      </c>
      <c r="J12" s="12"/>
    </row>
    <row r="13" spans="1:10" ht="34.50" thickBot="1" customHeight="1">
      <c r="A13" s="1" t="s">
        <v>21</v>
      </c>
      <c r="B13" s="1"/>
      <c r="C13" s="10" t="s">
        <v>22</v>
      </c>
      <c r="D13" s="10"/>
      <c r="E13" s="1" t="s">
        <v>23</v>
      </c>
      <c r="F13" s="11">
        <v>1.05</v>
      </c>
      <c r="G13" s="11"/>
      <c r="H13" s="12">
        <v>17.71</v>
      </c>
      <c r="I13" s="12">
        <f ca="1">ROUND(INDIRECT(ADDRESS(ROW()+(0), COLUMN()+(-3), 1))*INDIRECT(ADDRESS(ROW()+(0), COLUMN()+(-1), 1)), 2)</f>
        <v>18.6</v>
      </c>
      <c r="J13" s="12"/>
    </row>
    <row r="14" spans="1:10" ht="45.00" thickBot="1" customHeight="1">
      <c r="A14" s="1" t="s">
        <v>24</v>
      </c>
      <c r="B14" s="1"/>
      <c r="C14" s="10" t="s">
        <v>25</v>
      </c>
      <c r="D14" s="10"/>
      <c r="E14" s="1" t="s">
        <v>26</v>
      </c>
      <c r="F14" s="13">
        <v>7.5</v>
      </c>
      <c r="G14" s="13"/>
      <c r="H14" s="14">
        <v>15.96</v>
      </c>
      <c r="I14" s="14">
        <f ca="1">ROUND(INDIRECT(ADDRESS(ROW()+(0), COLUMN()+(-3), 1))*INDIRECT(ADDRESS(ROW()+(0), COLUMN()+(-1), 1)), 2)</f>
        <v>119.7</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172.25</v>
      </c>
      <c r="J15" s="17"/>
    </row>
    <row r="16" spans="1:10" ht="13.50" thickBot="1" customHeight="1">
      <c r="A16" s="15">
        <v>2</v>
      </c>
      <c r="B16" s="15"/>
      <c r="C16" s="15"/>
      <c r="D16" s="15"/>
      <c r="E16" s="18" t="s">
        <v>28</v>
      </c>
      <c r="F16" s="18"/>
      <c r="G16" s="18"/>
      <c r="H16" s="15"/>
      <c r="I16" s="15"/>
      <c r="J16" s="15"/>
    </row>
    <row r="17" spans="1:10" ht="13.50" thickBot="1" customHeight="1">
      <c r="A17" s="1" t="s">
        <v>29</v>
      </c>
      <c r="B17" s="1"/>
      <c r="C17" s="10" t="s">
        <v>30</v>
      </c>
      <c r="D17" s="10"/>
      <c r="E17" s="1" t="s">
        <v>31</v>
      </c>
      <c r="F17" s="13">
        <v>0.1</v>
      </c>
      <c r="G17" s="13"/>
      <c r="H17" s="14">
        <v>3.42</v>
      </c>
      <c r="I17" s="14">
        <f ca="1">ROUND(INDIRECT(ADDRESS(ROW()+(0), COLUMN()+(-3), 1))*INDIRECT(ADDRESS(ROW()+(0), COLUMN()+(-1), 1)), 2)</f>
        <v>0.34</v>
      </c>
      <c r="J17" s="14"/>
    </row>
    <row r="18" spans="1:10" ht="13.50" thickBot="1" customHeight="1">
      <c r="A18" s="15"/>
      <c r="B18" s="15"/>
      <c r="C18" s="15"/>
      <c r="D18" s="15"/>
      <c r="E18" s="15"/>
      <c r="F18" s="9" t="s">
        <v>32</v>
      </c>
      <c r="G18" s="9"/>
      <c r="H18" s="9"/>
      <c r="I18" s="17">
        <f ca="1">ROUND(SUM(INDIRECT(ADDRESS(ROW()+(-1), COLUMN()+(0), 1))), 2)</f>
        <v>0.34</v>
      </c>
      <c r="J18" s="17"/>
    </row>
    <row r="19" spans="1:10" ht="13.50" thickBot="1" customHeight="1">
      <c r="A19" s="15">
        <v>3</v>
      </c>
      <c r="B19" s="15"/>
      <c r="C19" s="15"/>
      <c r="D19" s="15"/>
      <c r="E19" s="18" t="s">
        <v>33</v>
      </c>
      <c r="F19" s="18"/>
      <c r="G19" s="18"/>
      <c r="H19" s="15"/>
      <c r="I19" s="15"/>
      <c r="J19" s="15"/>
    </row>
    <row r="20" spans="1:10" ht="13.50" thickBot="1" customHeight="1">
      <c r="A20" s="1" t="s">
        <v>34</v>
      </c>
      <c r="B20" s="1"/>
      <c r="C20" s="10" t="s">
        <v>35</v>
      </c>
      <c r="D20" s="10"/>
      <c r="E20" s="1" t="s">
        <v>36</v>
      </c>
      <c r="F20" s="11">
        <v>0.37</v>
      </c>
      <c r="G20" s="11"/>
      <c r="H20" s="12">
        <v>28.42</v>
      </c>
      <c r="I20" s="12">
        <f ca="1">ROUND(INDIRECT(ADDRESS(ROW()+(0), COLUMN()+(-3), 1))*INDIRECT(ADDRESS(ROW()+(0), COLUMN()+(-1), 1)), 2)</f>
        <v>10.52</v>
      </c>
      <c r="J20" s="12"/>
    </row>
    <row r="21" spans="1:10" ht="13.50" thickBot="1" customHeight="1">
      <c r="A21" s="1" t="s">
        <v>37</v>
      </c>
      <c r="B21" s="1"/>
      <c r="C21" s="10" t="s">
        <v>38</v>
      </c>
      <c r="D21" s="10"/>
      <c r="E21" s="1" t="s">
        <v>39</v>
      </c>
      <c r="F21" s="11">
        <v>0.247</v>
      </c>
      <c r="G21" s="11"/>
      <c r="H21" s="12">
        <v>23.81</v>
      </c>
      <c r="I21" s="12">
        <f ca="1">ROUND(INDIRECT(ADDRESS(ROW()+(0), COLUMN()+(-3), 1))*INDIRECT(ADDRESS(ROW()+(0), COLUMN()+(-1), 1)), 2)</f>
        <v>5.88</v>
      </c>
      <c r="J21" s="12"/>
    </row>
    <row r="22" spans="1:10" ht="13.50" thickBot="1" customHeight="1">
      <c r="A22" s="1" t="s">
        <v>40</v>
      </c>
      <c r="B22" s="1"/>
      <c r="C22" s="10" t="s">
        <v>41</v>
      </c>
      <c r="D22" s="10"/>
      <c r="E22" s="1" t="s">
        <v>42</v>
      </c>
      <c r="F22" s="11">
        <v>0.494</v>
      </c>
      <c r="G22" s="11"/>
      <c r="H22" s="12">
        <v>28.86</v>
      </c>
      <c r="I22" s="12">
        <f ca="1">ROUND(INDIRECT(ADDRESS(ROW()+(0), COLUMN()+(-3), 1))*INDIRECT(ADDRESS(ROW()+(0), COLUMN()+(-1), 1)), 2)</f>
        <v>14.26</v>
      </c>
      <c r="J22" s="12"/>
    </row>
    <row r="23" spans="1:10" ht="13.50" thickBot="1" customHeight="1">
      <c r="A23" s="1" t="s">
        <v>43</v>
      </c>
      <c r="B23" s="1"/>
      <c r="C23" s="10" t="s">
        <v>44</v>
      </c>
      <c r="D23" s="10"/>
      <c r="E23" s="1" t="s">
        <v>45</v>
      </c>
      <c r="F23" s="13">
        <v>0.247</v>
      </c>
      <c r="G23" s="13"/>
      <c r="H23" s="14">
        <v>25.36</v>
      </c>
      <c r="I23" s="14">
        <f ca="1">ROUND(INDIRECT(ADDRESS(ROW()+(0), COLUMN()+(-3), 1))*INDIRECT(ADDRESS(ROW()+(0), COLUMN()+(-1), 1)), 2)</f>
        <v>6.26</v>
      </c>
      <c r="J23" s="14"/>
    </row>
    <row r="24" spans="1:10" ht="13.50" thickBot="1" customHeight="1">
      <c r="A24" s="15"/>
      <c r="B24" s="15"/>
      <c r="C24" s="15"/>
      <c r="D24" s="15"/>
      <c r="E24" s="15"/>
      <c r="F24" s="9" t="s">
        <v>46</v>
      </c>
      <c r="G24" s="9"/>
      <c r="H24" s="9"/>
      <c r="I24" s="17">
        <f ca="1">ROUND(SUM(INDIRECT(ADDRESS(ROW()+(-1), COLUMN()+(0), 1)),INDIRECT(ADDRESS(ROW()+(-2), COLUMN()+(0), 1)),INDIRECT(ADDRESS(ROW()+(-3), COLUMN()+(0), 1)),INDIRECT(ADDRESS(ROW()+(-4), COLUMN()+(0), 1))), 2)</f>
        <v>36.92</v>
      </c>
      <c r="J24" s="17"/>
    </row>
    <row r="25" spans="1:10" ht="13.50" thickBot="1" customHeight="1">
      <c r="A25" s="15">
        <v>4</v>
      </c>
      <c r="B25" s="15"/>
      <c r="C25" s="15"/>
      <c r="D25" s="15"/>
      <c r="E25" s="18" t="s">
        <v>47</v>
      </c>
      <c r="F25" s="18"/>
      <c r="G25" s="18"/>
      <c r="H25" s="15"/>
      <c r="I25" s="15"/>
      <c r="J25" s="15"/>
    </row>
    <row r="26" spans="1:10" ht="13.50" thickBot="1" customHeight="1">
      <c r="A26" s="19"/>
      <c r="B26" s="19"/>
      <c r="C26" s="20" t="s">
        <v>48</v>
      </c>
      <c r="D26" s="20"/>
      <c r="E26" s="19" t="s">
        <v>49</v>
      </c>
      <c r="F26" s="13">
        <v>2</v>
      </c>
      <c r="G26" s="13"/>
      <c r="H26" s="14">
        <f ca="1">ROUND(SUM(INDIRECT(ADDRESS(ROW()+(-2), COLUMN()+(1), 1)),INDIRECT(ADDRESS(ROW()+(-8), COLUMN()+(1), 1)),INDIRECT(ADDRESS(ROW()+(-11), COLUMN()+(1), 1))), 2)</f>
        <v>209.51</v>
      </c>
      <c r="I26" s="14">
        <f ca="1">ROUND(INDIRECT(ADDRESS(ROW()+(0), COLUMN()+(-3), 1))*INDIRECT(ADDRESS(ROW()+(0), COLUMN()+(-1), 1))/100, 2)</f>
        <v>4.19</v>
      </c>
      <c r="J26" s="14"/>
    </row>
    <row r="27" spans="1:10" ht="13.50" thickBot="1" customHeight="1">
      <c r="A27" s="21" t="s">
        <v>50</v>
      </c>
      <c r="B27" s="21"/>
      <c r="C27" s="22"/>
      <c r="D27" s="22"/>
      <c r="E27" s="23"/>
      <c r="F27" s="24" t="s">
        <v>51</v>
      </c>
      <c r="G27" s="24"/>
      <c r="H27" s="25"/>
      <c r="I27" s="26">
        <f ca="1">ROUND(SUM(INDIRECT(ADDRESS(ROW()+(-1), COLUMN()+(0), 1)),INDIRECT(ADDRESS(ROW()+(-3), COLUMN()+(0), 1)),INDIRECT(ADDRESS(ROW()+(-9), COLUMN()+(0), 1)),INDIRECT(ADDRESS(ROW()+(-12), COLUMN()+(0), 1))), 2)</f>
        <v>213.7</v>
      </c>
      <c r="J27" s="26"/>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1.18202e+006</v>
      </c>
      <c r="H31" s="29">
        <v>1.18202e+006</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93">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G13"/>
    <mergeCell ref="I13:J13"/>
    <mergeCell ref="A14:B14"/>
    <mergeCell ref="C14:D14"/>
    <mergeCell ref="F14:G14"/>
    <mergeCell ref="I14:J14"/>
    <mergeCell ref="A15:B15"/>
    <mergeCell ref="C15:D15"/>
    <mergeCell ref="F15:H15"/>
    <mergeCell ref="I15:J15"/>
    <mergeCell ref="A16:B16"/>
    <mergeCell ref="C16:D16"/>
    <mergeCell ref="E16:G16"/>
    <mergeCell ref="I16:J16"/>
    <mergeCell ref="A17:B17"/>
    <mergeCell ref="C17:D17"/>
    <mergeCell ref="F17:G17"/>
    <mergeCell ref="I17:J17"/>
    <mergeCell ref="A18:B18"/>
    <mergeCell ref="C18:D18"/>
    <mergeCell ref="F18:H18"/>
    <mergeCell ref="I18:J18"/>
    <mergeCell ref="A19:B19"/>
    <mergeCell ref="C19:D19"/>
    <mergeCell ref="E19:G19"/>
    <mergeCell ref="I19:J19"/>
    <mergeCell ref="A20:B20"/>
    <mergeCell ref="C20:D20"/>
    <mergeCell ref="F20:G20"/>
    <mergeCell ref="I20:J20"/>
    <mergeCell ref="A21:B21"/>
    <mergeCell ref="C21:D21"/>
    <mergeCell ref="F21:G21"/>
    <mergeCell ref="I21:J21"/>
    <mergeCell ref="A22:B22"/>
    <mergeCell ref="C22:D22"/>
    <mergeCell ref="F22:G22"/>
    <mergeCell ref="I22:J22"/>
    <mergeCell ref="A23:B23"/>
    <mergeCell ref="C23:D23"/>
    <mergeCell ref="F23:G23"/>
    <mergeCell ref="I23:J23"/>
    <mergeCell ref="A24:B24"/>
    <mergeCell ref="C24:D24"/>
    <mergeCell ref="F24:H24"/>
    <mergeCell ref="I24:J24"/>
    <mergeCell ref="A25:B25"/>
    <mergeCell ref="C25:D25"/>
    <mergeCell ref="E25:G25"/>
    <mergeCell ref="I25:J25"/>
    <mergeCell ref="A26:B26"/>
    <mergeCell ref="C26:D26"/>
    <mergeCell ref="F26:G26"/>
    <mergeCell ref="I26:J26"/>
    <mergeCell ref="A27:E27"/>
    <mergeCell ref="F27:H27"/>
    <mergeCell ref="I27:J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