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<sst xmlns="http://schemas.openxmlformats.org/spreadsheetml/2006/main" count="70" uniqueCount="70">
  <si>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</si>
  <si>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FFZ450</t>
  </si>
  <si>
    <t xml:space="preserve">m²</t>
  </si>
  <si>
    <t xml:space="preserve">Full exterior, autoportant i passant, de façana de dos fulls, de fàbrica de maó de formigó per a revestir, amb càmera d'aire lleugerament ventilada. Sistema GHAS "GEO-HIDROL".</t>
  </si>
  <si>
    <r>
      <rPr>
        <sz val="8.25"/>
        <color rgb="FF000000"/>
        <rFont val="Arial"/>
        <family val="2"/>
      </rPr>
      <t xml:space="preserve">Full exterior, autoportant i passant, de façana de dos fulls, sistema sistema GHAS "GEO-HIDROL", de 12 cm d'espessor, amb DAU núm. 12/076 C, de fàbrica de maó de formigó calat acústic, per revestir, 25x12x9,5 cm, amb junts horitzontals i verticals de 10 mm d'espessor, junt renfonsada, rebuda amb morter de ciment industrial, color gris, M-5, subministrat a granel, reforçada amb armadura de llinyola prefabricada d'acer galvanitzat en calent amb recobriment de resina epoxi Geofor 4075 E SAO "GEO-HIDROL", de 3,7 mm de diàmetre i de 75 mm d'amplada, amb dispositius de separació, geometria dissenyada per permetre el cavalcament i sistema d'autocontrol de l'operari (SAO), col·locada en fileres cada 60 cm aproximadament i com mínim en arranc de la fàbrica sobre forjat, sota escopidor i sobre llinda de buits, amb una quantia de 2,58 m/m² i ancorada al forjat o pilar amb elements d'ancoratge d'acer inoxidable AISI 304, Geoanc 1CDM SAO (sistema d'autocontrol de l'operari), (0,67 u/m²), fixats amb tacs d'expansió M6; amb cambra d'aire lleugerament ventilada, mitjançant la realització d'obertures de ventilació, amb un àrea efectiva de 10 cm² per cada m de façana (orificis, reixes o junts verticals desproveïdes de morter) per a ventilació de la cambra. Llinda de fàbrica per a revestir sobre perfil laminat. El preu no inclou el drenatge. El preu no inclou les reixetes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</si>
  <si>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</si>
  <si>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</si>
  <si>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</si>
  <si>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</si>
  <si>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</si>
  <si>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</si>
  <si>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</si>
  <si>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mt04lpw020a</t>
  </si>
  <si>
    <t xml:space="preserve">U</t>
  </si>
  <si>
    <t xml:space="preserve">Maó de formigó calat acústic, per revestir, 25x12x9,5 cm, amb un aïllament a soroll aeri de 50 dB(A).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</si>
  <si>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</si>
  <si>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</si>
  <si>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</si>
  <si>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</si>
  <si>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</si>
  <si>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</si>
  <si>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mt07aaa010a</t>
  </si>
  <si>
    <t xml:space="preserve">U</t>
  </si>
  <si>
    <t xml:space="preserve">Ancoratge d'acer inoxidable AISI 304, Geoanc 1CDM SAO "GEO-HIDROL", de 72 mm de longitud, amb doble llibertat de moviment i sistema d'autocontrol de l'operari (SAO), per a fixació de la fàbrica a l'estructura.</t>
  </si>
  <si>
    <t xml:space="preserve">mt07aaa012</t>
  </si>
  <si>
    <t xml:space="preserve">U</t>
  </si>
  <si>
    <t xml:space="preserve">Tac d'expansió M6, FISCHER FNA II 6X30/5".</t>
  </si>
  <si>
    <t xml:space="preserve">mt07aag010Fbt</t>
  </si>
  <si>
    <t xml:space="preserve">m</t>
  </si>
  <si>
    <t xml:space="preserve">Armadura de llinyola prefabricada d'acer galvanitzat en calent amb recobriment de resina epoxi Geofor 4075 E SAO "GEO-HIDROL", de 3,7 mm de diàmetre i 75 mm d'amplada, amb dispositius de separació, geometria dissenyada per permetre el cavalcament i sistema d'autocontrol de l'operari (SAO). Segons UNE-EN 845-3.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</si>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</sst>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63" customWidth="1"/>
    <col min="4" max="4" width="71.74" customWidth="1"/>
    <col min="5" max="5" width="2.21" customWidth="1"/>
    <col min="6" max="6" width="11.73" customWidth="1"/>
    <col min="7" max="7" width="1.02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9.75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6.4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2.4</v>
      </c>
      <c r="F16" s="11"/>
      <c r="G16" s="11"/>
      <c r="H16" s="12">
        <v>1.73</v>
      </c>
      <c r="I16" s="12">
        <f ca="1">ROUND(INDIRECT(ADDRESS(ROW()+(0), COLUMN()+(-4), 1))*INDIRECT(ADDRESS(ROW()+(0), COLUMN()+(-1), 1)), 2)</f>
        <v>4.15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0.24</v>
      </c>
      <c r="F17" s="13"/>
      <c r="G17" s="13"/>
      <c r="H17" s="14">
        <v>2.42</v>
      </c>
      <c r="I17" s="14">
        <f ca="1">ROUND(INDIRECT(ADDRESS(ROW()+(0), COLUMN()+(-4), 1))*INDIRECT(ADDRESS(ROW()+(0), COLUMN()+(-1), 1)), 2)</f>
        <v>0.58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27.47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0.128</v>
      </c>
      <c r="F20" s="13"/>
      <c r="G20" s="13"/>
      <c r="H20" s="14">
        <v>1.94</v>
      </c>
      <c r="I20" s="14">
        <f ca="1">ROUND(INDIRECT(ADDRESS(ROW()+(0), COLUMN()+(-4), 1))*INDIRECT(ADDRESS(ROW()+(0), COLUMN()+(-1), 1)), 2)</f>
        <v>0.25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1))), 2)</f>
        <v>0.25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0.911</v>
      </c>
      <c r="F23" s="11"/>
      <c r="G23" s="11"/>
      <c r="H23" s="12">
        <v>28.42</v>
      </c>
      <c r="I23" s="12">
        <f ca="1">ROUND(INDIRECT(ADDRESS(ROW()+(0), COLUMN()+(-4), 1))*INDIRECT(ADDRESS(ROW()+(0), COLUMN()+(-1), 1)), 2)</f>
        <v>25.89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0.597</v>
      </c>
      <c r="F24" s="13"/>
      <c r="G24" s="13"/>
      <c r="H24" s="14">
        <v>23.81</v>
      </c>
      <c r="I24" s="14">
        <f ca="1">ROUND(INDIRECT(ADDRESS(ROW()+(0), COLUMN()+(-4), 1))*INDIRECT(ADDRESS(ROW()+(0), COLUMN()+(-1), 1)), 2)</f>
        <v>14.21</v>
      </c>
    </row>
    <row r="25" spans="1:9" ht="13.50" thickBot="1" customHeight="1">
      <c r="A25" s="15"/>
      <c r="B25" s="15"/>
      <c r="C25" s="15"/>
      <c r="D25" s="15"/>
      <c r="E25" s="9" t="s">
        <v>49</v>
      </c>
      <c r="F25" s="9"/>
      <c r="G25" s="9"/>
      <c r="H25" s="9"/>
      <c r="I25" s="17">
        <f ca="1">ROUND(SUM(INDIRECT(ADDRESS(ROW()+(-1), COLUMN()+(0), 1)),INDIRECT(ADDRESS(ROW()+(-2), COLUMN()+(0), 1))), 2)</f>
        <v>40.1</v>
      </c>
    </row>
    <row r="26" spans="1:9" ht="13.50" thickBot="1" customHeight="1">
      <c r="A26" s="15">
        <v>4</v>
      </c>
      <c r="B26" s="15"/>
      <c r="C26" s="15"/>
      <c r="D26" s="18" t="s">
        <v>50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51</v>
      </c>
      <c r="D27" s="19" t="s">
        <v>52</v>
      </c>
      <c r="E27" s="13">
        <v>3</v>
      </c>
      <c r="F27" s="13"/>
      <c r="G27" s="13"/>
      <c r="H27" s="14">
        <f ca="1">ROUND(SUM(INDIRECT(ADDRESS(ROW()+(-2), COLUMN()+(1), 1)),INDIRECT(ADDRESS(ROW()+(-6), COLUMN()+(1), 1)),INDIRECT(ADDRESS(ROW()+(-9), COLUMN()+(1), 1))), 2)</f>
        <v>67.82</v>
      </c>
      <c r="I27" s="14">
        <f ca="1">ROUND(INDIRECT(ADDRESS(ROW()+(0), COLUMN()+(-4), 1))*INDIRECT(ADDRESS(ROW()+(0), COLUMN()+(-1), 1))/100, 2)</f>
        <v>2.03</v>
      </c>
    </row>
    <row r="28" spans="1:9" ht="13.50" thickBot="1" customHeight="1">
      <c r="A28" s="21" t="s">
        <v>53</v>
      </c>
      <c r="B28" s="21"/>
      <c r="C28" s="22"/>
      <c r="D28" s="23"/>
      <c r="E28" s="24" t="s">
        <v>54</v>
      </c>
      <c r="F28" s="24"/>
      <c r="G28" s="24"/>
      <c r="H28" s="25"/>
      <c r="I28" s="26">
        <f ca="1">ROUND(SUM(INDIRECT(ADDRESS(ROW()+(-1), COLUMN()+(0), 1)),INDIRECT(ADDRESS(ROW()+(-3), COLUMN()+(0), 1)),INDIRECT(ADDRESS(ROW()+(-7), COLUMN()+(0), 1)),INDIRECT(ADDRESS(ROW()+(-10), COLUMN()+(0), 1))), 2)</f>
        <v>69.85</v>
      </c>
    </row>
    <row r="31" spans="1:9" ht="13.50" thickBot="1" customHeight="1">
      <c r="A31" s="27" t="s">
        <v>55</v>
      </c>
      <c r="B31" s="27"/>
      <c r="C31" s="27"/>
      <c r="D31" s="27"/>
      <c r="E31" s="27"/>
      <c r="F31" s="27" t="s">
        <v>56</v>
      </c>
      <c r="G31" s="27" t="s">
        <v>57</v>
      </c>
      <c r="H31" s="27"/>
      <c r="I31" s="27" t="s">
        <v>58</v>
      </c>
    </row>
    <row r="32" spans="1:9" ht="13.50" thickBot="1" customHeight="1">
      <c r="A32" s="28" t="s">
        <v>59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60</v>
      </c>
    </row>
    <row r="33" spans="1:9" ht="13.50" thickBot="1" customHeight="1">
      <c r="A33" s="30" t="s">
        <v>61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62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64</v>
      </c>
      <c r="B36" s="28"/>
      <c r="C36" s="28"/>
      <c r="D36" s="28"/>
      <c r="E36" s="28"/>
      <c r="F36" s="29">
        <v>192005</v>
      </c>
      <c r="G36" s="29">
        <v>192006</v>
      </c>
      <c r="H36" s="29"/>
      <c r="I36" s="29" t="s">
        <v>65</v>
      </c>
    </row>
    <row r="37" spans="1:9" ht="24.00" thickBot="1" customHeight="1">
      <c r="A37" s="30" t="s">
        <v>66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</row>
  </sheetData>
  <mergeCells count="6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H25"/>
    <mergeCell ref="A26:B26"/>
    <mergeCell ref="D26:G26"/>
    <mergeCell ref="A27:B27"/>
    <mergeCell ref="E27:G27"/>
    <mergeCell ref="A28:D28"/>
    <mergeCell ref="E28:H28"/>
    <mergeCell ref="A31:E31"/>
    <mergeCell ref="G31:H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