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<sst xmlns="http://schemas.openxmlformats.org/spreadsheetml/2006/main" count="43" uniqueCount="43">
  <si>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</si>
  <si>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</si>
  <si>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</si>
  <si>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Façana lleugera de panell simple de GRC amb bastidor metàl·lic, tipus Stud Frame.</t>
  </si>
  <si>
    <r>
      <rPr>
        <sz val="8.25"/>
        <color rgb="FF000000"/>
        <rFont val="Arial"/>
        <family val="2"/>
      </rPr>
      <t xml:space="preserve">Façana lleugera de panell simple de GRC amb bastidor metàl·lic, tipus Stud Frame, de 120 mm de gruix total, 3,3 m d'amplada màxima i 20 m² de superfície màxima, format per una làmina de GRC, de 10 mm d'espessor, textura llisa, color blanc, emmarcada en un bastidor metàl·lic de perfils tubulars d'acer zincat, de secció rectangular, amb una separació entre perfils de 600 mm, amb inclusió o delimitació de buits; fixació dels panells al forjat amb elements metàl·lics de connexió, fixats a la vegada mitjançant soldadura. Inclús emprimació, silicona neutra i cordó d'escuma de polietilè expandit de cel·les tancades per al segellat de junts. El preu inclou les soldadures.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</si>
  <si>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</si>
  <si>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</si>
  <si>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</si>
  <si>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</si>
  <si>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</si>
  <si>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</si>
  <si>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</si>
  <si>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mt12pgg020ab</t>
  </si>
  <si>
    <t xml:space="preserve">m²</t>
  </si>
  <si>
    <t xml:space="preserve">Panell simple de GRC amb bastidor metàl·lic, tipus Stud Frame, de 120 mm de gruix total, 3,3 m d'amplada màxima i 20 m² de superfície màxima, format per una làmina de GRC, de 10 mm d'espessor, textura llisa, color blanc, emmarcada en un bastidor metàl·lic de perfils tubulars d'acer zincat, de secció rectangular, amb una separació entre perfils de 600 mm; amb una placa metàl·lica incorporada en la cara posterior, per a la fixació mitjançant soldadura del panell als elements metàl·lics de connexió; amb el preu incrementat el 5% en concepte de peces especials per a la resolució de punts singulars.</t>
  </si>
  <si>
    <t xml:space="preserve">mt12pgg100b</t>
  </si>
  <si>
    <t xml:space="preserve">U</t>
  </si>
  <si>
    <t xml:space="preserve">Repercussió, per m² de façana de panell de GRC, de peces especials i elements metàl·lics per a connexió entre panells i entre panells i elements estructurals, emprimació, silicona neutra i cordó d'escuma de polietilè expandit de cel·les tancades per al segellat de junts.</t>
  </si>
  <si>
    <t xml:space="preserve">Subtotal materials:</t>
  </si>
  <si>
    <t xml:space="preserve">Equip i maquinària</t>
  </si>
  <si>
    <t xml:space="preserve">mq07gte010c</t>
  </si>
  <si>
    <t xml:space="preserve">h</t>
  </si>
  <si>
    <t xml:space="preserve">Grua autopropulsada de braç telescòpic amb una capacitat d'elevació de 30 t i 27 m d'altura màxima de treball.</t>
  </si>
  <si>
    <t xml:space="preserve">mq08sol020</t>
  </si>
  <si>
    <t xml:space="preserve">h</t>
  </si>
  <si>
    <t xml:space="preserve">Equip i elements auxiliars per soldadura elèctrica.</t>
  </si>
  <si>
    <t xml:space="preserve">Subtotal equip i maquinària:</t>
  </si>
  <si>
    <t xml:space="preserve">Mà d'obra</t>
  </si>
  <si>
    <t xml:space="preserve">mo050</t>
  </si>
  <si>
    <t xml:space="preserve">h</t>
  </si>
  <si>
    <t xml:space="preserve">Oficial 1ª muntador de panells prefabricats de formigó.</t>
  </si>
  <si>
    <t xml:space="preserve">mo097</t>
  </si>
  <si>
    <t xml:space="preserve">h</t>
  </si>
  <si>
    <t xml:space="preserve">Ajudant muntador de panells prefabricats de formigó.</t>
  </si>
  <si>
    <t xml:space="preserve">mo019</t>
  </si>
  <si>
    <t xml:space="preserve">h</t>
  </si>
  <si>
    <t xml:space="preserve">Oficial 1ª soldador.</t>
  </si>
  <si>
    <t xml:space="preserve">Subtotal mà d'obra:</t>
  </si>
  <si>
    <t xml:space="preserve">Costos directes complementaris</t>
  </si>
  <si>
    <t xml:space="preserve">%</t>
  </si>
  <si>
    <t xml:space="preserve">Costos directes complementaris</t>
  </si>
  <si>
    <t xml:space="preserve">Cost de manteniment decennal: 13,88€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</si>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</sst>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5.78" customWidth="1"/>
    <col min="5" max="5" width="71.23" customWidth="1"/>
    <col min="6" max="6" width="14.4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170.63</v>
      </c>
      <c r="H10" s="12">
        <f ca="1">ROUND(INDIRECT(ADDRESS(ROW()+(0), COLUMN()+(-2), 1))*INDIRECT(ADDRESS(ROW()+(0), COLUMN()+(-1), 1)), 2)</f>
        <v>170.63</v>
      </c>
    </row>
    <row r="11" spans="1:8" ht="45.00" thickBot="1" customHeight="1">
      <c r="A11" s="1" t="s">
        <v>15</v>
      </c>
      <c r="B11" s="1"/>
      <c r="C11" s="10" t="s">
        <v>16</v>
      </c>
      <c r="D11" s="10"/>
      <c r="E11" s="1" t="s">
        <v>17</v>
      </c>
      <c r="F11" s="13">
        <v>1</v>
      </c>
      <c r="G11" s="14">
        <v>3</v>
      </c>
      <c r="H11" s="14">
        <f ca="1">ROUND(INDIRECT(ADDRESS(ROW()+(0), COLUMN()+(-2), 1))*INDIRECT(ADDRESS(ROW()+(0), COLUMN()+(-1), 1)), 2)</f>
        <v>3</v>
      </c>
    </row>
    <row r="12" spans="1:8" ht="13.50" thickBot="1" customHeight="1">
      <c r="A12" s="15"/>
      <c r="B12" s="15"/>
      <c r="C12" s="15"/>
      <c r="D12" s="15"/>
      <c r="E12" s="15"/>
      <c r="F12" s="9" t="s">
        <v>18</v>
      </c>
      <c r="G12" s="9"/>
      <c r="H12" s="17">
        <f ca="1">ROUND(SUM(INDIRECT(ADDRESS(ROW()+(-1), COLUMN()+(0), 1)),INDIRECT(ADDRESS(ROW()+(-2), COLUMN()+(0), 1))), 2)</f>
        <v>173.63</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75.04</v>
      </c>
      <c r="H14" s="12">
        <f ca="1">ROUND(INDIRECT(ADDRESS(ROW()+(0), COLUMN()+(-2), 1))*INDIRECT(ADDRESS(ROW()+(0), COLUMN()+(-1), 1)), 2)</f>
        <v>2.25</v>
      </c>
    </row>
    <row r="15" spans="1:8" ht="13.50" thickBot="1" customHeight="1">
      <c r="A15" s="1" t="s">
        <v>23</v>
      </c>
      <c r="B15" s="1"/>
      <c r="C15" s="10" t="s">
        <v>24</v>
      </c>
      <c r="D15" s="10"/>
      <c r="E15" s="1" t="s">
        <v>25</v>
      </c>
      <c r="F15" s="13">
        <v>0.1</v>
      </c>
      <c r="G15" s="14">
        <v>3.42</v>
      </c>
      <c r="H15" s="14">
        <f ca="1">ROUND(INDIRECT(ADDRESS(ROW()+(0), COLUMN()+(-2), 1))*INDIRECT(ADDRESS(ROW()+(0), COLUMN()+(-1), 1)), 2)</f>
        <v>0.34</v>
      </c>
    </row>
    <row r="16" spans="1:8" ht="13.50" thickBot="1" customHeight="1">
      <c r="A16" s="15"/>
      <c r="B16" s="15"/>
      <c r="C16" s="15"/>
      <c r="D16" s="15"/>
      <c r="E16" s="15"/>
      <c r="F16" s="9" t="s">
        <v>26</v>
      </c>
      <c r="G16" s="9"/>
      <c r="H16" s="17">
        <f ca="1">ROUND(SUM(INDIRECT(ADDRESS(ROW()+(-1), COLUMN()+(0), 1)),INDIRECT(ADDRESS(ROW()+(-2), COLUMN()+(0), 1))), 2)</f>
        <v>2.59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0.27</v>
      </c>
      <c r="G18" s="12">
        <v>29.34</v>
      </c>
      <c r="H18" s="12">
        <f ca="1">ROUND(INDIRECT(ADDRESS(ROW()+(0), COLUMN()+(-2), 1))*INDIRECT(ADDRESS(ROW()+(0), COLUMN()+(-1), 1)), 2)</f>
        <v>7.92</v>
      </c>
    </row>
    <row r="19" spans="1:8" ht="13.50" thickBot="1" customHeight="1">
      <c r="A19" s="1" t="s">
        <v>31</v>
      </c>
      <c r="B19" s="1"/>
      <c r="C19" s="10" t="s">
        <v>32</v>
      </c>
      <c r="D19" s="10"/>
      <c r="E19" s="1" t="s">
        <v>33</v>
      </c>
      <c r="F19" s="11">
        <v>0.27</v>
      </c>
      <c r="G19" s="12">
        <v>25.28</v>
      </c>
      <c r="H19" s="12">
        <f ca="1">ROUND(INDIRECT(ADDRESS(ROW()+(0), COLUMN()+(-2), 1))*INDIRECT(ADDRESS(ROW()+(0), COLUMN()+(-1), 1)), 2)</f>
        <v>6.83</v>
      </c>
    </row>
    <row r="20" spans="1:8" ht="13.50" thickBot="1" customHeight="1">
      <c r="A20" s="1" t="s">
        <v>34</v>
      </c>
      <c r="B20" s="1"/>
      <c r="C20" s="10" t="s">
        <v>35</v>
      </c>
      <c r="D20" s="10"/>
      <c r="E20" s="1" t="s">
        <v>36</v>
      </c>
      <c r="F20" s="13">
        <v>0.12</v>
      </c>
      <c r="G20" s="14">
        <v>28.86</v>
      </c>
      <c r="H20" s="14">
        <f ca="1">ROUND(INDIRECT(ADDRESS(ROW()+(0), COLUMN()+(-2), 1))*INDIRECT(ADDRESS(ROW()+(0), COLUMN()+(-1), 1)), 2)</f>
        <v>3.46</v>
      </c>
    </row>
    <row r="21" spans="1:8" ht="13.50" thickBot="1" customHeight="1">
      <c r="A21" s="15"/>
      <c r="B21" s="15"/>
      <c r="C21" s="15"/>
      <c r="D21" s="15"/>
      <c r="E21" s="15"/>
      <c r="F21" s="9" t="s">
        <v>37</v>
      </c>
      <c r="G21" s="9"/>
      <c r="H21" s="17">
        <f ca="1">ROUND(SUM(INDIRECT(ADDRESS(ROW()+(-1), COLUMN()+(0), 1)),INDIRECT(ADDRESS(ROW()+(-2), COLUMN()+(0), 1)),INDIRECT(ADDRESS(ROW()+(-3), COLUMN()+(0), 1))), 2)</f>
        <v>18.21</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194.43</v>
      </c>
      <c r="H23" s="14">
        <f ca="1">ROUND(INDIRECT(ADDRESS(ROW()+(0), COLUMN()+(-2), 1))*INDIRECT(ADDRESS(ROW()+(0), COLUMN()+(-1), 1))/100, 2)</f>
        <v>3.89</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198.32</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