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<sst xmlns="http://schemas.openxmlformats.org/spreadsheetml/2006/main" count="62" uniqueCount="62">
  <si>
    <t xml:space="preserve"/>
  </si>
  <si>
    <t xml:space="preserve">FMY020</t>
  </si>
  <si>
    <t xml:space="preserve">m²</t>
  </si>
  <si>
    <t xml:space="preserve">Sistema "ALUGOM" de mur cortina d'alumini.</t>
  </si>
  <si>
    <r>
      <rPr>
        <sz val="8.25"/>
        <color rgb="FF000000"/>
        <rFont val="Arial"/>
        <family val="2"/>
      </rPr>
      <t xml:space="preserve">Mur cortina d'alumini realitzat mitjançant el sistema AL-50 Intercalario, de "ALUGOM", amb estructura portant calculada per a una sobrecàrrega màxima deguda a l'acció del vent de 60 kg/m², composada per una retícula amb una separació entre muntants de 150 cm i una distància entre eixos del forjat o punts d'ancoratge de 300 cm, comprenent 3 divisions entre plantes. Muntants de secció 150x50 mm, anoditzat natural; travessers de 21,5x50 mm (Iy=8.16 cm4), anoditzat natural; amb tancament compost de: un 40% de superfície opaca amb envidriament exterior, (ampits, cantells de forjat i falsos sostres), formada per panell de xapa d'alumini, de 9 mm de gruix total, acabat lacat color blanc, format per làmina d'alumini de 0,7 mm i ànima aïllant de poliestirè extrudit (densitat 35 kg/m³) i vidre trempat de control solar, de color, de 10 mm d'espessor, classificació de prestacions 1C1; un 60% de superfície transparent fixa realitzada amb doble envidriament trempat de control solar, conjunt format per vidre exterior trempat, de control solar, color blau de 6 mm, cambra d'aire deshidratada amb perfil separador d'alumini i doble segellat perimetral amb silicona, de 6 mm, i vidre interior Float incolor de 6 mm d'espessor; 18 mm de gruix total. Inclús accessoris de murs cortina pel sistema AL-50 Intercalario "ALUGOM"; silicona neutra Elastosil 605 "SIKA" per al segellat de la zona opaca; ancoratges de fixació d'acer, compostos per placa unida al forjat i angular per a fixació de muntants a l'edifici; xapa d'alumini de 1,5 mm d'espessor per a la realització de les rematades de mur a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</si>
  <si>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</si>
  <si>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</si>
  <si>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</si>
  <si>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</si>
  <si>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</si>
  <si>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</si>
  <si>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</si>
  <si>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mt25mca010ff</t>
  </si>
  <si>
    <t xml:space="preserve">m</t>
  </si>
  <si>
    <t xml:space="preserve">Muntant d'alumini, "ALUGOM", de 150x50 mm (Ix= 407,20 cm4), acabat anoditzat natural, inclús junt central d'estanquitat i juntes interiors de muntant, proveït de canal de desguàs i ventilació.</t>
  </si>
  <si>
    <t xml:space="preserve">mt25mca020af</t>
  </si>
  <si>
    <t xml:space="preserve">m</t>
  </si>
  <si>
    <t xml:space="preserve">Travesser d'alumini, "ALUGOM", de 21,5x50 mm (Iy = 8,16 cm4), acabat anoditzat natural, inclús junt central d'estanquitat i juntes interiors de travesser, proveït de canal de desguàs i ventilació.</t>
  </si>
  <si>
    <t xml:space="preserve">mt25mca100a</t>
  </si>
  <si>
    <t xml:space="preserve">U</t>
  </si>
  <si>
    <t xml:space="preserve">Kit d'accessoris de murs cortina pel sistema AL-50 Intercalario "ALUGOM", elements d'ancoratge i subjecció i rematades a obra.</t>
  </si>
  <si>
    <t xml:space="preserve">mt21veg040yaca</t>
  </si>
  <si>
    <t xml:space="preserve">m²</t>
  </si>
  <si>
    <t xml:space="preserve">Doble envidriament trempat de control solar, color blau, 6/6/6, conjunt format per vidre exterior trempat, de control solar, color blau de 6 mm, cambra d'aire deshidratada amb perfil separador d'alumini i doble segellat perimetral, de 6 mm, i vidre interior Float incolor de 6 mm d'espessor; 18 mm de gruix total.</t>
  </si>
  <si>
    <t xml:space="preserve">mt25mco045a</t>
  </si>
  <si>
    <t xml:space="preserve">m²</t>
  </si>
  <si>
    <t xml:space="preserve">Panell de xapa d'alumini, de 9 mm de gruix total, acabat lacat color blanc, format per làmina d'alumini de 0,7 mm i ànima aïllant de poliestirè extrudit (densitat 35 kg/m³).</t>
  </si>
  <si>
    <t xml:space="preserve">mt21vtt030f</t>
  </si>
  <si>
    <t xml:space="preserve">m²</t>
  </si>
  <si>
    <t xml:space="preserve">Vidre de silicat sodiocàlcic trempat de control solar, de color, de 10 mm d'espessor, classificació de prestacions 1C1, segons UNE-EN 12600. Segons UNE-EN 12150-1.</t>
  </si>
  <si>
    <t xml:space="preserve">mt21sik020a</t>
  </si>
  <si>
    <t xml:space="preserve">U</t>
  </si>
  <si>
    <t xml:space="preserve">Cartutx de silicona sintètica incolora Elastosil-605-S "SIKA", de 310 ml (rendiment aproximat en juntes d'estanquitat de 2 m per cartutx).</t>
  </si>
  <si>
    <t xml:space="preserve">mt21sik020b</t>
  </si>
  <si>
    <t xml:space="preserve">U</t>
  </si>
  <si>
    <t xml:space="preserve">Cartutx de silicona sintètica de color Elastosil-605-S "SIKA", de 310 ml (rendiment aproximat en juntes d'estanquitat de 2 m per cartutx).</t>
  </si>
  <si>
    <t xml:space="preserve">mt21sik030</t>
  </si>
  <si>
    <t xml:space="preserve">U</t>
  </si>
  <si>
    <t xml:space="preserve">Repercussió per m² de segellador estructural bicomponent a base de silicona Elastosil SG-500 "SIKA".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</si>
  <si>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</si>
  <si>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</si>
  <si>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</si>
  <si>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</si>
  <si>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</si>
  <si>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</si>
  <si>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</si>
  <si>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</si>
  <si>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</si>
  <si>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</si>
  <si>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</si>
  <si>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mo049</t>
  </si>
  <si>
    <t xml:space="preserve">h</t>
  </si>
  <si>
    <t xml:space="preserve">Oficial 1ª muntador de mur cortina.</t>
  </si>
  <si>
    <t xml:space="preserve">mo096</t>
  </si>
  <si>
    <t xml:space="preserve">h</t>
  </si>
  <si>
    <t xml:space="preserve">Ajudant muntador de mur cortina.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</si>
  <si>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</si>
  <si>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</si>
  <si>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</si>
  <si>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</si>
  <si>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79,54€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</si>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</sst>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6.63" customWidth="1"/>
    <col min="5" max="5" width="73.44" customWidth="1"/>
    <col min="6" max="6" width="12.75" customWidth="1"/>
    <col min="7" max="7" width="11.2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0.667</v>
      </c>
      <c r="G10" s="12">
        <v>38.13</v>
      </c>
      <c r="H10" s="12">
        <f ca="1">ROUND(INDIRECT(ADDRESS(ROW()+(0), COLUMN()+(-2), 1))*INDIRECT(ADDRESS(ROW()+(0), COLUMN()+(-1), 1)), 2)</f>
        <v>25.43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1.333</v>
      </c>
      <c r="G11" s="12">
        <v>12.04</v>
      </c>
      <c r="H11" s="12">
        <f ca="1">ROUND(INDIRECT(ADDRESS(ROW()+(0), COLUMN()+(-2), 1))*INDIRECT(ADDRESS(ROW()+(0), COLUMN()+(-1), 1)), 2)</f>
        <v>16.05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85.01</v>
      </c>
      <c r="H12" s="12">
        <f ca="1">ROUND(INDIRECT(ADDRESS(ROW()+(0), COLUMN()+(-2), 1))*INDIRECT(ADDRESS(ROW()+(0), COLUMN()+(-1), 1)), 2)</f>
        <v>85.01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0.604</v>
      </c>
      <c r="G13" s="12">
        <v>126.71</v>
      </c>
      <c r="H13" s="12">
        <f ca="1">ROUND(INDIRECT(ADDRESS(ROW()+(0), COLUMN()+(-2), 1))*INDIRECT(ADDRESS(ROW()+(0), COLUMN()+(-1), 1)), 2)</f>
        <v>76.53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0.402</v>
      </c>
      <c r="G14" s="12">
        <v>27.16</v>
      </c>
      <c r="H14" s="12">
        <f ca="1">ROUND(INDIRECT(ADDRESS(ROW()+(0), COLUMN()+(-2), 1))*INDIRECT(ADDRESS(ROW()+(0), COLUMN()+(-1), 1)), 2)</f>
        <v>10.92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0.402</v>
      </c>
      <c r="G15" s="12">
        <v>81.1</v>
      </c>
      <c r="H15" s="12">
        <f ca="1">ROUND(INDIRECT(ADDRESS(ROW()+(0), COLUMN()+(-2), 1))*INDIRECT(ADDRESS(ROW()+(0), COLUMN()+(-1), 1)), 2)</f>
        <v>32.6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2.67</v>
      </c>
      <c r="H16" s="12">
        <f ca="1">ROUND(INDIRECT(ADDRESS(ROW()+(0), COLUMN()+(-2), 1))*INDIRECT(ADDRESS(ROW()+(0), COLUMN()+(-1), 1)), 2)</f>
        <v>2.8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0.7</v>
      </c>
      <c r="G17" s="12">
        <v>2.67</v>
      </c>
      <c r="H17" s="12">
        <f ca="1">ROUND(INDIRECT(ADDRESS(ROW()+(0), COLUMN()+(-2), 1))*INDIRECT(ADDRESS(ROW()+(0), COLUMN()+(-1), 1)), 2)</f>
        <v>1.87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0.63</v>
      </c>
      <c r="G18" s="12">
        <v>21</v>
      </c>
      <c r="H18" s="12">
        <f ca="1">ROUND(INDIRECT(ADDRESS(ROW()+(0), COLUMN()+(-2), 1))*INDIRECT(ADDRESS(ROW()+(0), COLUMN()+(-1), 1)), 2)</f>
        <v>13.23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1</v>
      </c>
      <c r="G19" s="14">
        <v>1.26</v>
      </c>
      <c r="H19" s="14">
        <f ca="1">ROUND(INDIRECT(ADDRESS(ROW()+(0), COLUMN()+(-2), 1))*INDIRECT(ADDRESS(ROW()+(0), COLUMN()+(-1), 1)), 2)</f>
        <v>1.26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265.7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0.839</v>
      </c>
      <c r="G22" s="12">
        <v>28.86</v>
      </c>
      <c r="H22" s="12">
        <f ca="1">ROUND(INDIRECT(ADDRESS(ROW()+(0), COLUMN()+(-2), 1))*INDIRECT(ADDRESS(ROW()+(0), COLUMN()+(-1), 1)), 2)</f>
        <v>24.21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1">
        <v>1.319</v>
      </c>
      <c r="G23" s="12">
        <v>25.36</v>
      </c>
      <c r="H23" s="12">
        <f ca="1">ROUND(INDIRECT(ADDRESS(ROW()+(0), COLUMN()+(-2), 1))*INDIRECT(ADDRESS(ROW()+(0), COLUMN()+(-1), 1)), 2)</f>
        <v>33.45</v>
      </c>
    </row>
    <row r="24" spans="1:8" ht="13.50" thickBot="1" customHeight="1">
      <c r="A24" s="1" t="s">
        <v>50</v>
      </c>
      <c r="B24" s="1"/>
      <c r="C24" s="1"/>
      <c r="D24" s="10" t="s">
        <v>51</v>
      </c>
      <c r="E24" s="1" t="s">
        <v>52</v>
      </c>
      <c r="F24" s="11">
        <v>1.678</v>
      </c>
      <c r="G24" s="12">
        <v>29.34</v>
      </c>
      <c r="H24" s="12">
        <f ca="1">ROUND(INDIRECT(ADDRESS(ROW()+(0), COLUMN()+(-2), 1))*INDIRECT(ADDRESS(ROW()+(0), COLUMN()+(-1), 1)), 2)</f>
        <v>49.23</v>
      </c>
    </row>
    <row r="25" spans="1:8" ht="13.50" thickBot="1" customHeight="1">
      <c r="A25" s="1" t="s">
        <v>53</v>
      </c>
      <c r="B25" s="1"/>
      <c r="C25" s="1"/>
      <c r="D25" s="10" t="s">
        <v>54</v>
      </c>
      <c r="E25" s="1" t="s">
        <v>55</v>
      </c>
      <c r="F25" s="13">
        <v>2.398</v>
      </c>
      <c r="G25" s="14">
        <v>25.28</v>
      </c>
      <c r="H25" s="14">
        <f ca="1">ROUND(INDIRECT(ADDRESS(ROW()+(0), COLUMN()+(-2), 1))*INDIRECT(ADDRESS(ROW()+(0), COLUMN()+(-1), 1)), 2)</f>
        <v>60.62</v>
      </c>
    </row>
    <row r="26" spans="1:8" ht="13.50" thickBot="1" customHeight="1">
      <c r="A26" s="15"/>
      <c r="B26" s="15"/>
      <c r="C26" s="15"/>
      <c r="D26" s="15"/>
      <c r="E26" s="15"/>
      <c r="F26" s="9" t="s">
        <v>56</v>
      </c>
      <c r="G26" s="9"/>
      <c r="H26" s="17">
        <f ca="1">ROUND(SUM(INDIRECT(ADDRESS(ROW()+(-1), COLUMN()+(0), 1)),INDIRECT(ADDRESS(ROW()+(-2), COLUMN()+(0), 1)),INDIRECT(ADDRESS(ROW()+(-3), COLUMN()+(0), 1)),INDIRECT(ADDRESS(ROW()+(-4), COLUMN()+(0), 1))), 2)</f>
        <v>167.51</v>
      </c>
    </row>
    <row r="27" spans="1:8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5"/>
      <c r="H27" s="15"/>
    </row>
    <row r="28" spans="1:8" ht="13.50" thickBot="1" customHeight="1">
      <c r="A28" s="19"/>
      <c r="B28" s="19"/>
      <c r="C28" s="19"/>
      <c r="D28" s="20" t="s">
        <v>58</v>
      </c>
      <c r="E28" s="19" t="s">
        <v>59</v>
      </c>
      <c r="F28" s="13">
        <v>2</v>
      </c>
      <c r="G28" s="14">
        <f ca="1">ROUND(SUM(INDIRECT(ADDRESS(ROW()+(-2), COLUMN()+(1), 1)),INDIRECT(ADDRESS(ROW()+(-8), COLUMN()+(1), 1))), 2)</f>
        <v>433.21</v>
      </c>
      <c r="H28" s="14">
        <f ca="1">ROUND(INDIRECT(ADDRESS(ROW()+(0), COLUMN()+(-2), 1))*INDIRECT(ADDRESS(ROW()+(0), COLUMN()+(-1), 1))/100, 2)</f>
        <v>8.66</v>
      </c>
    </row>
    <row r="29" spans="1:8" ht="13.50" thickBot="1" customHeight="1">
      <c r="A29" s="21" t="s">
        <v>60</v>
      </c>
      <c r="B29" s="21"/>
      <c r="C29" s="21"/>
      <c r="D29" s="22"/>
      <c r="E29" s="23"/>
      <c r="F29" s="24" t="s">
        <v>61</v>
      </c>
      <c r="G29" s="25"/>
      <c r="H29" s="26">
        <f ca="1">ROUND(SUM(INDIRECT(ADDRESS(ROW()+(-1), COLUMN()+(0), 1)),INDIRECT(ADDRESS(ROW()+(-3), COLUMN()+(0), 1)),INDIRECT(ADDRESS(ROW()+(-9), COLUMN()+(0), 1))), 2)</f>
        <v>441.87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A25:C25"/>
    <mergeCell ref="A26:C26"/>
    <mergeCell ref="F26:G26"/>
    <mergeCell ref="A27:C27"/>
    <mergeCell ref="E27:F27"/>
    <mergeCell ref="A28:C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