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<sst xmlns="http://schemas.openxmlformats.org/spreadsheetml/2006/main" count="53" uniqueCount="53">
  <si>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</si>
  <si>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FPP020</t>
  </si>
  <si>
    <t xml:space="preserve">m²</t>
  </si>
  <si>
    <t xml:space="preserve">Façana passada de panells prefabricats de formigó armat.</t>
  </si>
  <si>
    <r>
      <rPr>
        <sz val="8.25"/>
        <color rgb="FF000000"/>
        <rFont val="Arial"/>
        <family val="2"/>
      </rPr>
      <t xml:space="preserve">Tancament de façana format per panells prefabricats, llisos, de formigó armat de 12 cm d'espessor, 3 m d'amplada i 14 m de longitud màxima, acabat llis de color blanc a una cara, disposats en posició horitzontal.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</si>
  <si>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</si>
  <si>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</si>
  <si>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</si>
  <si>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</si>
  <si>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</si>
  <si>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</si>
  <si>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</si>
  <si>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mt12pph010aa</t>
  </si>
  <si>
    <t xml:space="preserve">m²</t>
  </si>
  <si>
    <t xml:space="preserve">Plafó prefabricat, llis, de formigó armat de 12 cm d'espessor, 3 m d'amplada i 14 m de longitud màxima, amb les vores encadellades, acabat llis de color blanc a una cara, per a formació de tancament. Segons UNE-EN 14992.</t>
  </si>
  <si>
    <t xml:space="preserve">mt12pph011</t>
  </si>
  <si>
    <t xml:space="preserve">kg</t>
  </si>
  <si>
    <t xml:space="preserve">Massilla cautxú-asfàltica per closa en fred de junts de plafons prefabricats de formigó.</t>
  </si>
  <si>
    <t xml:space="preserve">mt50spa052b</t>
  </si>
  <si>
    <t xml:space="preserve">m</t>
  </si>
  <si>
    <t xml:space="preserve">Tauló de fusta de pi, de 20x7,2 cm.</t>
  </si>
  <si>
    <t xml:space="preserve">mt50spa081a</t>
  </si>
  <si>
    <t xml:space="preserve">U</t>
  </si>
  <si>
    <t xml:space="preserve">Puntal metàl·lic telescòpic, de fins a 3 m d'altura.</t>
  </si>
  <si>
    <t xml:space="preserve">Subtotal materials:</t>
  </si>
  <si>
    <t xml:space="preserve">Equip i maquinària</t>
  </si>
  <si>
    <t xml:space="preserve">mq07gte010c</t>
  </si>
  <si>
    <t xml:space="preserve">h</t>
  </si>
  <si>
    <t xml:space="preserve">Grua autopropulsada de braç telescòpic amb una capacitat d'elevació de 30 t i 27 m d'altura màxima de treball.</t>
  </si>
  <si>
    <t xml:space="preserve">Subtotal equip i maquinària:</t>
  </si>
  <si>
    <t xml:space="preserve">Mà d'obra</t>
  </si>
  <si>
    <t xml:space="preserve">mo050</t>
  </si>
  <si>
    <t xml:space="preserve">h</t>
  </si>
  <si>
    <t xml:space="preserve">Oficial 1ª muntador de panells prefabricats de formigó.</t>
  </si>
  <si>
    <t xml:space="preserve">mo097</t>
  </si>
  <si>
    <t xml:space="preserve">h</t>
  </si>
  <si>
    <t xml:space="preserve">Ajudant muntador de panells prefabricats de formigó.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</si>
  <si>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</si>
  <si>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</si>
  <si>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</si>
  <si>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</si>
  <si>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5,25€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</si>
  <si>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</si>
  <si>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</si>
  <si>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</si>
  <si>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</si>
  <si>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</si>
  <si>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14992:2007+A1:2012</t>
  </si>
  <si>
    <t xml:space="preserve">2+/4</t>
  </si>
  <si>
    <t xml:space="preserve">Productos prefabricados de hormigón. Elementos para muros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</si>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</sst>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5.95" customWidth="1"/>
    <col min="5" max="5" width="72.25" customWidth="1"/>
    <col min="6" max="6" width="2.04" customWidth="1"/>
    <col min="7" max="7" width="11.90" customWidth="1"/>
    <col min="8" max="8" width="1.02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1"/>
      <c r="H10" s="11"/>
      <c r="I10" s="12">
        <v>46.56</v>
      </c>
      <c r="J10" s="12">
        <f ca="1">ROUND(INDIRECT(ADDRESS(ROW()+(0), COLUMN()+(-4), 1))*INDIRECT(ADDRESS(ROW()+(0), COLUMN()+(-1), 1)), 2)</f>
        <v>46.56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1"/>
      <c r="H11" s="11"/>
      <c r="I11" s="12">
        <v>1.96</v>
      </c>
      <c r="J11" s="12">
        <f ca="1">ROUND(INDIRECT(ADDRESS(ROW()+(0), COLUMN()+(-4), 1))*INDIRECT(ADDRESS(ROW()+(0), COLUMN()+(-1), 1)), 2)</f>
        <v>1.96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0.02</v>
      </c>
      <c r="G12" s="11"/>
      <c r="H12" s="11"/>
      <c r="I12" s="12">
        <v>6.32</v>
      </c>
      <c r="J12" s="12">
        <f ca="1">ROUND(INDIRECT(ADDRESS(ROW()+(0), COLUMN()+(-4), 1))*INDIRECT(ADDRESS(ROW()+(0), COLUMN()+(-1), 1)), 2)</f>
        <v>0.13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0.013</v>
      </c>
      <c r="G13" s="13"/>
      <c r="H13" s="13"/>
      <c r="I13" s="14">
        <v>19.25</v>
      </c>
      <c r="J13" s="14">
        <f ca="1">ROUND(INDIRECT(ADDRESS(ROW()+(0), COLUMN()+(-4), 1))*INDIRECT(ADDRESS(ROW()+(0), COLUMN()+(-1), 1)), 2)</f>
        <v>0.25</v>
      </c>
    </row>
    <row r="14" spans="1:10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48.9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0.144</v>
      </c>
      <c r="G16" s="13"/>
      <c r="H16" s="13"/>
      <c r="I16" s="14">
        <v>75.04</v>
      </c>
      <c r="J16" s="14">
        <f ca="1">ROUND(INDIRECT(ADDRESS(ROW()+(0), COLUMN()+(-4), 1))*INDIRECT(ADDRESS(ROW()+(0), COLUMN()+(-1), 1)), 2)</f>
        <v>10.81</v>
      </c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9"/>
      <c r="J17" s="17">
        <f ca="1">ROUND(SUM(INDIRECT(ADDRESS(ROW()+(-1), COLUMN()+(0), 1))), 2)</f>
        <v>10.81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0.252</v>
      </c>
      <c r="G19" s="11"/>
      <c r="H19" s="11"/>
      <c r="I19" s="12">
        <v>29.34</v>
      </c>
      <c r="J19" s="12">
        <f ca="1">ROUND(INDIRECT(ADDRESS(ROW()+(0), COLUMN()+(-4), 1))*INDIRECT(ADDRESS(ROW()+(0), COLUMN()+(-1), 1)), 2)</f>
        <v>7.39</v>
      </c>
    </row>
    <row r="20" spans="1:10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0.252</v>
      </c>
      <c r="G20" s="13"/>
      <c r="H20" s="13"/>
      <c r="I20" s="14">
        <v>25.28</v>
      </c>
      <c r="J20" s="14">
        <f ca="1">ROUND(INDIRECT(ADDRESS(ROW()+(0), COLUMN()+(-4), 1))*INDIRECT(ADDRESS(ROW()+(0), COLUMN()+(-1), 1)), 2)</f>
        <v>6.37</v>
      </c>
    </row>
    <row r="21" spans="1:10" ht="13.50" thickBot="1" customHeight="1">
      <c r="A21" s="15"/>
      <c r="B21" s="15"/>
      <c r="C21" s="15"/>
      <c r="D21" s="15"/>
      <c r="E21" s="15"/>
      <c r="F21" s="9" t="s">
        <v>37</v>
      </c>
      <c r="G21" s="9"/>
      <c r="H21" s="9"/>
      <c r="I21" s="9"/>
      <c r="J21" s="17">
        <f ca="1">ROUND(SUM(INDIRECT(ADDRESS(ROW()+(-1), COLUMN()+(0), 1)),INDIRECT(ADDRESS(ROW()+(-2), COLUMN()+(0), 1))), 2)</f>
        <v>13.76</v>
      </c>
    </row>
    <row r="22" spans="1:10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3"/>
      <c r="H23" s="13"/>
      <c r="I23" s="14">
        <f ca="1">ROUND(SUM(INDIRECT(ADDRESS(ROW()+(-2), COLUMN()+(1), 1)),INDIRECT(ADDRESS(ROW()+(-6), COLUMN()+(1), 1)),INDIRECT(ADDRESS(ROW()+(-9), COLUMN()+(1), 1))), 2)</f>
        <v>73.47</v>
      </c>
      <c r="J23" s="14">
        <f ca="1">ROUND(INDIRECT(ADDRESS(ROW()+(0), COLUMN()+(-4), 1))*INDIRECT(ADDRESS(ROW()+(0), COLUMN()+(-1), 1))/100, 2)</f>
        <v>1.47</v>
      </c>
    </row>
    <row r="24" spans="1:10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4"/>
      <c r="H24" s="24"/>
      <c r="I24" s="25"/>
      <c r="J24" s="26">
        <f ca="1">ROUND(SUM(INDIRECT(ADDRESS(ROW()+(-1), COLUMN()+(0), 1)),INDIRECT(ADDRESS(ROW()+(-3), COLUMN()+(0), 1)),INDIRECT(ADDRESS(ROW()+(-7), COLUMN()+(0), 1)),INDIRECT(ADDRESS(ROW()+(-10), COLUMN()+(0), 1))), 2)</f>
        <v>74.94</v>
      </c>
    </row>
    <row r="27" spans="1:10" ht="13.50" thickBot="1" customHeight="1">
      <c r="A27" s="27" t="s">
        <v>43</v>
      </c>
      <c r="B27" s="27"/>
      <c r="C27" s="27"/>
      <c r="D27" s="27"/>
      <c r="E27" s="27"/>
      <c r="F27" s="27"/>
      <c r="G27" s="27" t="s">
        <v>44</v>
      </c>
      <c r="H27" s="27" t="s">
        <v>45</v>
      </c>
      <c r="I27" s="27"/>
      <c r="J27" s="27" t="s">
        <v>46</v>
      </c>
    </row>
    <row r="28" spans="1:10" ht="13.50" thickBot="1" customHeight="1">
      <c r="A28" s="28" t="s">
        <v>47</v>
      </c>
      <c r="B28" s="28"/>
      <c r="C28" s="28"/>
      <c r="D28" s="28"/>
      <c r="E28" s="28"/>
      <c r="F28" s="28"/>
      <c r="G28" s="29">
        <v>142013</v>
      </c>
      <c r="H28" s="29">
        <v>172013</v>
      </c>
      <c r="I28" s="29"/>
      <c r="J28" s="29" t="s">
        <v>48</v>
      </c>
    </row>
    <row r="29" spans="1:10" ht="13.50" thickBot="1" customHeight="1">
      <c r="A29" s="30" t="s">
        <v>49</v>
      </c>
      <c r="B29" s="30"/>
      <c r="C29" s="30"/>
      <c r="D29" s="30"/>
      <c r="E29" s="30"/>
      <c r="F29" s="30"/>
      <c r="G29" s="31"/>
      <c r="H29" s="31"/>
      <c r="I29" s="31"/>
      <c r="J29" s="3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51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52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64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I14"/>
    <mergeCell ref="A15:B15"/>
    <mergeCell ref="C15:D15"/>
    <mergeCell ref="E15:H15"/>
    <mergeCell ref="A16:B16"/>
    <mergeCell ref="C16:D16"/>
    <mergeCell ref="F16:H16"/>
    <mergeCell ref="A17:B17"/>
    <mergeCell ref="C17:D17"/>
    <mergeCell ref="F17:I17"/>
    <mergeCell ref="A18:B18"/>
    <mergeCell ref="C18:D18"/>
    <mergeCell ref="E18:H18"/>
    <mergeCell ref="A19:B19"/>
    <mergeCell ref="C19:D19"/>
    <mergeCell ref="F19:H19"/>
    <mergeCell ref="A20:B20"/>
    <mergeCell ref="C20:D20"/>
    <mergeCell ref="F20:H20"/>
    <mergeCell ref="A21:B21"/>
    <mergeCell ref="C21:D21"/>
    <mergeCell ref="F21:I21"/>
    <mergeCell ref="A22:B22"/>
    <mergeCell ref="C22:D22"/>
    <mergeCell ref="E22:H22"/>
    <mergeCell ref="A23:B23"/>
    <mergeCell ref="C23:D23"/>
    <mergeCell ref="F23:H23"/>
    <mergeCell ref="A24:E24"/>
    <mergeCell ref="F24:I24"/>
    <mergeCell ref="A27:F27"/>
    <mergeCell ref="H27:I27"/>
    <mergeCell ref="A28:F28"/>
    <mergeCell ref="G28:G29"/>
    <mergeCell ref="H28:I29"/>
    <mergeCell ref="J28:J29"/>
    <mergeCell ref="A29:F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