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<sst xmlns="http://schemas.openxmlformats.org/spreadsheetml/2006/main" count="50" uniqueCount="50">
  <si>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</si>
  <si>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FRC016</t>
  </si>
  <si>
    <t xml:space="preserve">m</t>
  </si>
  <si>
    <t xml:space="preserve">Revestiment de front de forjat amb plaquetes ceràmiques cara vista amb aïllament incorporat.</t>
  </si>
  <si>
    <r>
      <rPr>
        <sz val="8.25"/>
        <color rgb="FF000000"/>
        <rFont val="Arial"/>
        <family val="2"/>
      </rPr>
      <t xml:space="preserve">Revestiment de front de forjat de 30 cm de cantell, amb panells aïllants prefabricats compostos de plaquetes ceràmiques de gres, color vermell, unides a un panell rígid de poliestirè extrudit, de 30 mm d'espessor. COL·LOCACIÓ: amb adhesiu cimentós millorat, C2 TE S2, segons UNE-EN 12004, altament deformable, amb lliscament reduït i temps obert ampliat. REJUNTAT: amb morter, tipus CG2. Inclús plaquetes individuals d'unió entre panells prefabricats i adhesiu de cautxú de silicona per a segellat de junts.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</si>
  <si>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</si>
  <si>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</si>
  <si>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</si>
  <si>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</si>
  <si>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</si>
  <si>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</si>
  <si>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</si>
  <si>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mt12ppg010a</t>
  </si>
  <si>
    <t xml:space="preserve">U</t>
  </si>
  <si>
    <t xml:space="preserve">Plafó prefabricat de 1240x600x48 mm, compost de plaquetes ceràmiques de gres, segons UNE-EN ISO 10545-11, color vermell, unides a un panell rígid de poliestirè extrudit, segons UNE-EN 13164, de 30 mm d'espessor, resistència a compressió &gt;= 300 kPa, resistència tèrmica 0,9 m²K/W, conductivitat tèrmica 0,034 W/(mK), Euroclasse E de reacció al foc, segons UNE-EN 13501-1, inclús dispositius auxiliars de fixació i plaquetes individuals.</t>
  </si>
  <si>
    <t xml:space="preserve">mt09mcp100j</t>
  </si>
  <si>
    <t xml:space="preserve">kg</t>
  </si>
  <si>
    <t xml:space="preserve">Adhesiu cimentós millorat, C2 TE S2, segons UNE-EN 12004, altament deformable, amb lliscament reduït i temps obert ampliat, color blanc, d'un sol component a base de ciment d'alta resistència, àrids seleccionats, additius i resines sintètiques, per a la col·locació en capa fina de tot tipus de peces ceràmiques en paraments verticals exteriors i paviments exteriors.</t>
  </si>
  <si>
    <t xml:space="preserve">mt09mcr100a</t>
  </si>
  <si>
    <t xml:space="preserve">kg</t>
  </si>
  <si>
    <t xml:space="preserve">Morter, tipus CG2, segons UNE-EN 13888, per junts de 5 a 30 mm, compost per ciments d'alta resistència, àrids seleccionats, pigments i additius específics.</t>
  </si>
  <si>
    <t xml:space="preserve">mt12ppg110</t>
  </si>
  <si>
    <t xml:space="preserve">U</t>
  </si>
  <si>
    <t xml:space="preserve">Cartutx de 310 cm³ d' adhesiu de cautxú de silicona.</t>
  </si>
  <si>
    <t xml:space="preserve">Subtotal materials:</t>
  </si>
  <si>
    <t xml:space="preserve">Mà d'obra</t>
  </si>
  <si>
    <t xml:space="preserve">mo052</t>
  </si>
  <si>
    <t xml:space="preserve">h</t>
  </si>
  <si>
    <t xml:space="preserve">Oficial 1ª muntador de sistemes de façanes prefabricades.</t>
  </si>
  <si>
    <t xml:space="preserve">mo099</t>
  </si>
  <si>
    <t xml:space="preserve">h</t>
  </si>
  <si>
    <t xml:space="preserve">Ajudant muntador de sistemes de façanes prefabricades.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</si>
  <si>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</si>
  <si>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</si>
  <si>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</si>
  <si>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</si>
  <si>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2,33€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</si>
  <si>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</si>
  <si>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</si>
  <si>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</si>
  <si>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</si>
  <si>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</si>
  <si>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13164:2012+A1:2015</t>
  </si>
  <si>
    <t xml:space="preserve">1/3/4</t>
  </si>
  <si>
    <t xml:space="preserve">Productos aislantes térmicos para aplicaciones en la edificación. Productos manufacturados de poliestireno extruido (XPS). Especificación.</t>
  </si>
  <si>
    <t xml:space="preserve">EN  12004:2007+A1:2012</t>
  </si>
  <si>
    <t xml:space="preserve">Adhesivos para baldosas cerámicas. Requisitos, evaluación de la conformidad, clasificación y designación.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</si>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</sst>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5.44" customWidth="1"/>
    <col min="5" max="5" width="75.31" customWidth="1"/>
    <col min="6" max="6" width="1.19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0.403</v>
      </c>
      <c r="H10" s="11"/>
      <c r="I10" s="12">
        <v>49.3</v>
      </c>
      <c r="J10" s="12">
        <f ca="1">ROUND(INDIRECT(ADDRESS(ROW()+(0), COLUMN()+(-3), 1))*INDIRECT(ADDRESS(ROW()+(0), COLUMN()+(-1), 1)), 2)</f>
        <v>19.87</v>
      </c>
    </row>
    <row r="11" spans="1:10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0.24</v>
      </c>
      <c r="H11" s="11"/>
      <c r="I11" s="12">
        <v>1.28</v>
      </c>
      <c r="J11" s="12">
        <f ca="1">ROUND(INDIRECT(ADDRESS(ROW()+(0), COLUMN()+(-3), 1))*INDIRECT(ADDRESS(ROW()+(0), COLUMN()+(-1), 1)), 2)</f>
        <v>0.31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0.255</v>
      </c>
      <c r="H12" s="11"/>
      <c r="I12" s="12">
        <v>1.09</v>
      </c>
      <c r="J12" s="12">
        <f ca="1">ROUND(INDIRECT(ADDRESS(ROW()+(0), COLUMN()+(-3), 1))*INDIRECT(ADDRESS(ROW()+(0), COLUMN()+(-1), 1)), 2)</f>
        <v>0.28</v>
      </c>
    </row>
    <row r="13" spans="1:10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3">
        <v>0.05</v>
      </c>
      <c r="H13" s="13"/>
      <c r="I13" s="14">
        <v>6.92</v>
      </c>
      <c r="J13" s="14">
        <f ca="1">ROUND(INDIRECT(ADDRESS(ROW()+(0), COLUMN()+(-3), 1))*INDIRECT(ADDRESS(ROW()+(0), COLUMN()+(-1), 1)), 2)</f>
        <v>0.35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20.81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1">
        <v>0.216</v>
      </c>
      <c r="H16" s="11"/>
      <c r="I16" s="12">
        <v>29.34</v>
      </c>
      <c r="J16" s="12">
        <f ca="1">ROUND(INDIRECT(ADDRESS(ROW()+(0), COLUMN()+(-3), 1))*INDIRECT(ADDRESS(ROW()+(0), COLUMN()+(-1), 1)), 2)</f>
        <v>6.34</v>
      </c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3">
        <v>0.216</v>
      </c>
      <c r="H17" s="13"/>
      <c r="I17" s="14">
        <v>25.28</v>
      </c>
      <c r="J17" s="14">
        <f ca="1">ROUND(INDIRECT(ADDRESS(ROW()+(0), COLUMN()+(-3), 1))*INDIRECT(ADDRESS(ROW()+(0), COLUMN()+(-1), 1)), 2)</f>
        <v>5.46</v>
      </c>
    </row>
    <row r="18" spans="1:10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17">
        <f ca="1">ROUND(SUM(INDIRECT(ADDRESS(ROW()+(-1), COLUMN()+(0), 1)),INDIRECT(ADDRESS(ROW()+(-2), COLUMN()+(0), 1))), 2)</f>
        <v>11.8</v>
      </c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9"/>
      <c r="B20" s="19"/>
      <c r="C20" s="20" t="s">
        <v>34</v>
      </c>
      <c r="D20" s="20"/>
      <c r="E20" s="19" t="s">
        <v>35</v>
      </c>
      <c r="F20" s="19"/>
      <c r="G20" s="13">
        <v>2</v>
      </c>
      <c r="H20" s="13"/>
      <c r="I20" s="14">
        <f ca="1">ROUND(SUM(INDIRECT(ADDRESS(ROW()+(-2), COLUMN()+(1), 1)),INDIRECT(ADDRESS(ROW()+(-6), COLUMN()+(1), 1))), 2)</f>
        <v>32.61</v>
      </c>
      <c r="J20" s="14">
        <f ca="1">ROUND(INDIRECT(ADDRESS(ROW()+(0), COLUMN()+(-3), 1))*INDIRECT(ADDRESS(ROW()+(0), COLUMN()+(-1), 1))/100, 2)</f>
        <v>0.65</v>
      </c>
    </row>
    <row r="21" spans="1:10" ht="13.50" thickBot="1" customHeight="1">
      <c r="A21" s="21" t="s">
        <v>36</v>
      </c>
      <c r="B21" s="21"/>
      <c r="C21" s="22"/>
      <c r="D21" s="22"/>
      <c r="E21" s="23"/>
      <c r="F21" s="23"/>
      <c r="G21" s="24" t="s">
        <v>37</v>
      </c>
      <c r="H21" s="24"/>
      <c r="I21" s="25"/>
      <c r="J21" s="26">
        <f ca="1">ROUND(SUM(INDIRECT(ADDRESS(ROW()+(-1), COLUMN()+(0), 1)),INDIRECT(ADDRESS(ROW()+(-3), COLUMN()+(0), 1)),INDIRECT(ADDRESS(ROW()+(-7), COLUMN()+(0), 1))), 2)</f>
        <v>33.26</v>
      </c>
    </row>
    <row r="24" spans="1:10" ht="13.50" thickBot="1" customHeight="1">
      <c r="A24" s="27" t="s">
        <v>38</v>
      </c>
      <c r="B24" s="27"/>
      <c r="C24" s="27"/>
      <c r="D24" s="27"/>
      <c r="E24" s="27"/>
      <c r="F24" s="27" t="s">
        <v>39</v>
      </c>
      <c r="G24" s="27"/>
      <c r="H24" s="27" t="s">
        <v>40</v>
      </c>
      <c r="I24" s="27"/>
      <c r="J24" s="27" t="s">
        <v>41</v>
      </c>
    </row>
    <row r="25" spans="1:10" ht="13.50" thickBot="1" customHeight="1">
      <c r="A25" s="28" t="s">
        <v>42</v>
      </c>
      <c r="B25" s="28"/>
      <c r="C25" s="28"/>
      <c r="D25" s="28"/>
      <c r="E25" s="28"/>
      <c r="F25" s="29">
        <v>1.07202e+006</v>
      </c>
      <c r="G25" s="29"/>
      <c r="H25" s="29">
        <v>1.07202e+006</v>
      </c>
      <c r="I25" s="29"/>
      <c r="J25" s="29" t="s">
        <v>43</v>
      </c>
    </row>
    <row r="26" spans="1:10" ht="24.00" thickBot="1" customHeight="1">
      <c r="A26" s="30" t="s">
        <v>44</v>
      </c>
      <c r="B26" s="30"/>
      <c r="C26" s="30"/>
      <c r="D26" s="30"/>
      <c r="E26" s="30"/>
      <c r="F26" s="31"/>
      <c r="G26" s="31"/>
      <c r="H26" s="31"/>
      <c r="I26" s="31"/>
      <c r="J26" s="31"/>
    </row>
    <row r="27" spans="1:10" ht="13.50" thickBot="1" customHeight="1">
      <c r="A27" s="28" t="s">
        <v>45</v>
      </c>
      <c r="B27" s="28"/>
      <c r="C27" s="28"/>
      <c r="D27" s="28"/>
      <c r="E27" s="28"/>
      <c r="F27" s="29">
        <v>142013</v>
      </c>
      <c r="G27" s="29"/>
      <c r="H27" s="29">
        <v>172013</v>
      </c>
      <c r="I27" s="29"/>
      <c r="J27" s="29">
        <v>3</v>
      </c>
    </row>
    <row r="28" spans="1:10" ht="13.50" thickBot="1" customHeight="1">
      <c r="A28" s="30" t="s">
        <v>46</v>
      </c>
      <c r="B28" s="30"/>
      <c r="C28" s="30"/>
      <c r="D28" s="30"/>
      <c r="E28" s="30"/>
      <c r="F28" s="31"/>
      <c r="G28" s="31"/>
      <c r="H28" s="31"/>
      <c r="I28" s="31"/>
      <c r="J28" s="3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48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49</v>
      </c>
      <c r="B33" s="1"/>
      <c r="C33" s="1"/>
      <c r="D33" s="1"/>
      <c r="E33" s="1"/>
      <c r="F33" s="1"/>
      <c r="G33" s="1"/>
      <c r="H33" s="1"/>
      <c r="I33" s="1"/>
      <c r="J33" s="1"/>
    </row>
  </sheetData>
  <mergeCells count="71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I14"/>
    <mergeCell ref="A15:B15"/>
    <mergeCell ref="C15:D15"/>
    <mergeCell ref="E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I18"/>
    <mergeCell ref="A19:B19"/>
    <mergeCell ref="C19:D19"/>
    <mergeCell ref="E19:H19"/>
    <mergeCell ref="A20:B20"/>
    <mergeCell ref="C20:D20"/>
    <mergeCell ref="E20:F20"/>
    <mergeCell ref="G20:H20"/>
    <mergeCell ref="A21:F21"/>
    <mergeCell ref="G21:I21"/>
    <mergeCell ref="A24:E24"/>
    <mergeCell ref="F24:G24"/>
    <mergeCell ref="H24:I24"/>
    <mergeCell ref="A25:E25"/>
    <mergeCell ref="F25:G26"/>
    <mergeCell ref="H25:I26"/>
    <mergeCell ref="J25:J26"/>
    <mergeCell ref="A26:E26"/>
    <mergeCell ref="A27:E27"/>
    <mergeCell ref="F27:G28"/>
    <mergeCell ref="H27:I28"/>
    <mergeCell ref="J27:J28"/>
    <mergeCell ref="A28:E28"/>
    <mergeCell ref="A31:J31"/>
    <mergeCell ref="A32:J32"/>
    <mergeCell ref="A33:J33"/>
  </mergeCells>
  <pageMargins left="0.147638" right="0.147638" top="0.206693" bottom="0.206693" header="0.0" footer="0.0"/>
  <pageSetup paperSize="9" orientation="portrait"/>
  <rowBreaks count="0" manualBreakCount="0">
    </rowBreaks>
</worksheet>
</file>