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<sst xmlns="http://schemas.openxmlformats.org/spreadsheetml/2006/main" count="44" uniqueCount="44">
  <si>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</si>
  <si>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ICG230</t>
  </si>
  <si>
    <t xml:space="preserve">U</t>
  </si>
  <si>
    <t xml:space="preserve">Caldera a gas, domèstica, de condensació, de peu, per a calefacció i A.C.S.</t>
  </si>
  <si>
    <r>
      <rPr>
        <sz val="8.25"/>
        <color rgb="FF000000"/>
        <rFont val="Arial"/>
        <family val="2"/>
      </rPr>
      <t xml:space="preserve">Caldera de peu, de condensació amb recuperador d'acer inoxidable, amb cos de fosa d'alumini/silici i cremador pressuritzat modulant a gas, eficiència energètica classe A, potència de calefacció de 4,5 a 22 kW, dimensions 820x600x625 mm, quadre de regulació i cronotermòstat modulant amb sonda de temperatura exterior, cabal màssic de gas de fuita 9,6 kg/s a càrrega total i 1,9 kg/s a càrrega parcial, amb contingut de CO2 9,1% a càrrega total i 9,3% a càrrega parcial, pressió d'impulsió disponible 80 Pa, temperatura d'impulsió fins a 100°C, contingut d'aigua 18,8 l, kit d'unió de caldera a gas a col·lector o grup de bombament, kit de seguretat per a caldera a gas, kit d'unió de caldera a gas a vas d'expansió, amb interacumulador vertical de terra, per a producció d'A.C.S. en combinació amb caldera, de 160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</si>
  <si>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</si>
  <si>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</si>
  <si>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</si>
  <si>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</si>
  <si>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</si>
  <si>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</si>
  <si>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</si>
  <si>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mt38cpj120a</t>
  </si>
  <si>
    <t xml:space="preserve">U</t>
  </si>
  <si>
    <t xml:space="preserve">Caldera de peu, de condensació amb recuperador d'acer inoxidable, amb cos de fosa d'alumini/silici i cremador pressuritzat modulant a gas, eficiència energètica classe A, potència de calefacció de 4,5 a 22 kW, dimensions 820x600x625 mm, quadre de regulació i cronotermòstat modulant amb sonda de temperatura exterior, cabal màssic de gas de fuita 9,6 kg/s a càrrega total i 1,9 kg/s a càrrega parcial, amb contingut de CO2 9,1% a càrrega total i 9,3% a càrrega parcial, pressió d'impulsió disponible 80 Pa, temperatura d'impulsió fins a 100°C, contingut d'aigua 18,8 l.</t>
  </si>
  <si>
    <t xml:space="preserve">mt38cqj521a</t>
  </si>
  <si>
    <t xml:space="preserve">U</t>
  </si>
  <si>
    <t xml:space="preserve">Kit de seguretat per a caldera a gas, compost per manòmetre, vàlvula de seguretat i purgador d'aire.</t>
  </si>
  <si>
    <t xml:space="preserve">mt38cqj531a</t>
  </si>
  <si>
    <t xml:space="preserve">U</t>
  </si>
  <si>
    <t xml:space="preserve">Kit d'unió de caldera a gas a vas d'expansió, amb vàlvula d'omplert i buidatge.</t>
  </si>
  <si>
    <t xml:space="preserve">mt38cqj575a</t>
  </si>
  <si>
    <t xml:space="preserve">U</t>
  </si>
  <si>
    <t xml:space="preserve">Interacumulador vertical de terra, per a producció d'A.C.S. en combinació amb caldera, de 160 l, d'acer esmaltat, amb bescanviador d'un serpentí, eficiència energètica classe B, amb aïllament tèrmic d'escuma rígida de poliuretà, protecció contra la corrosió amb ànode de magnesi i control de temperatura por sonda NTC.</t>
  </si>
  <si>
    <t xml:space="preserve">mt38cqj582a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</si>
  <si>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</si>
  <si>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</si>
  <si>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</si>
  <si>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</si>
  <si>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</si>
  <si>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</si>
  <si>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</si>
  <si>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</si>
  <si>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</si>
  <si>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</si>
  <si>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</si>
  <si>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</si>
  <si>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</si>
  <si>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</si>
  <si>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</si>
  <si>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</si>
  <si>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</si>
  <si>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5.552,58€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</si>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</sst>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4212</v>
      </c>
      <c r="H10" s="12">
        <f ca="1">ROUND(INDIRECT(ADDRESS(ROW()+(0), COLUMN()+(-2), 1))*INDIRECT(ADDRESS(ROW()+(0), COLUMN()+(-1), 1)), 2)</f>
        <v>4212</v>
      </c>
    </row>
    <row r="11" spans="1:8" ht="24.00" thickBot="1" customHeight="1">
      <c r="A11" s="1" t="s">
        <v>15</v>
      </c>
      <c r="B11" s="1"/>
      <c r="C11" s="1"/>
      <c r="D11" s="10" t="s">
        <v>16</v>
      </c>
      <c r="E11" s="1" t="s">
        <v>17</v>
      </c>
      <c r="F11" s="11">
        <v>1</v>
      </c>
      <c r="G11" s="12">
        <v>174.53</v>
      </c>
      <c r="H11" s="12">
        <f ca="1">ROUND(INDIRECT(ADDRESS(ROW()+(0), COLUMN()+(-2), 1))*INDIRECT(ADDRESS(ROW()+(0), COLUMN()+(-1), 1)), 2)</f>
        <v>174.53</v>
      </c>
    </row>
    <row r="12" spans="1:8" ht="13.50" thickBot="1" customHeight="1">
      <c r="A12" s="1" t="s">
        <v>18</v>
      </c>
      <c r="B12" s="1"/>
      <c r="C12" s="1"/>
      <c r="D12" s="10" t="s">
        <v>19</v>
      </c>
      <c r="E12" s="1" t="s">
        <v>20</v>
      </c>
      <c r="F12" s="11">
        <v>1</v>
      </c>
      <c r="G12" s="12">
        <v>111.15</v>
      </c>
      <c r="H12" s="12">
        <f ca="1">ROUND(INDIRECT(ADDRESS(ROW()+(0), COLUMN()+(-2), 1))*INDIRECT(ADDRESS(ROW()+(0), COLUMN()+(-1), 1)), 2)</f>
        <v>111.15</v>
      </c>
    </row>
    <row r="13" spans="1:8" ht="45.00" thickBot="1" customHeight="1">
      <c r="A13" s="1" t="s">
        <v>21</v>
      </c>
      <c r="B13" s="1"/>
      <c r="C13" s="1"/>
      <c r="D13" s="10" t="s">
        <v>22</v>
      </c>
      <c r="E13" s="1" t="s">
        <v>23</v>
      </c>
      <c r="F13" s="11">
        <v>1</v>
      </c>
      <c r="G13" s="12">
        <v>794.63</v>
      </c>
      <c r="H13" s="12">
        <f ca="1">ROUND(INDIRECT(ADDRESS(ROW()+(0), COLUMN()+(-2), 1))*INDIRECT(ADDRESS(ROW()+(0), COLUMN()+(-1), 1)), 2)</f>
        <v>794.63</v>
      </c>
    </row>
    <row r="14" spans="1:8" ht="13.50" thickBot="1" customHeight="1">
      <c r="A14" s="1" t="s">
        <v>24</v>
      </c>
      <c r="B14" s="1"/>
      <c r="C14" s="1"/>
      <c r="D14" s="10" t="s">
        <v>25</v>
      </c>
      <c r="E14" s="1" t="s">
        <v>26</v>
      </c>
      <c r="F14" s="11">
        <v>1</v>
      </c>
      <c r="G14" s="12">
        <v>312</v>
      </c>
      <c r="H14" s="12">
        <f ca="1">ROUND(INDIRECT(ADDRESS(ROW()+(0), COLUMN()+(-2), 1))*INDIRECT(ADDRESS(ROW()+(0), COLUMN()+(-1), 1)), 2)</f>
        <v>312</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5606.41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2.268</v>
      </c>
      <c r="G18" s="12">
        <v>29.34</v>
      </c>
      <c r="H18" s="12">
        <f ca="1">ROUND(INDIRECT(ADDRESS(ROW()+(0), COLUMN()+(-2), 1))*INDIRECT(ADDRESS(ROW()+(0), COLUMN()+(-1), 1)), 2)</f>
        <v>66.54</v>
      </c>
    </row>
    <row r="19" spans="1:8" ht="13.50" thickBot="1" customHeight="1">
      <c r="A19" s="1" t="s">
        <v>35</v>
      </c>
      <c r="B19" s="1"/>
      <c r="C19" s="1"/>
      <c r="D19" s="10" t="s">
        <v>36</v>
      </c>
      <c r="E19" s="1" t="s">
        <v>37</v>
      </c>
      <c r="F19" s="13">
        <v>2.268</v>
      </c>
      <c r="G19" s="14">
        <v>25.25</v>
      </c>
      <c r="H19" s="14">
        <f ca="1">ROUND(INDIRECT(ADDRESS(ROW()+(0), COLUMN()+(-2), 1))*INDIRECT(ADDRESS(ROW()+(0), COLUMN()+(-1), 1)), 2)</f>
        <v>57.27</v>
      </c>
    </row>
    <row r="20" spans="1:8" ht="13.50" thickBot="1" customHeight="1">
      <c r="A20" s="15"/>
      <c r="B20" s="15"/>
      <c r="C20" s="15"/>
      <c r="D20" s="15"/>
      <c r="E20" s="15"/>
      <c r="F20" s="9" t="s">
        <v>38</v>
      </c>
      <c r="G20" s="9"/>
      <c r="H20" s="17">
        <f ca="1">ROUND(SUM(INDIRECT(ADDRESS(ROW()+(-1), COLUMN()+(0), 1)),INDIRECT(ADDRESS(ROW()+(-2), COLUMN()+(0), 1))), 2)</f>
        <v>123.81</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5730.22</v>
      </c>
      <c r="H22" s="14">
        <f ca="1">ROUND(INDIRECT(ADDRESS(ROW()+(0), COLUMN()+(-2), 1))*INDIRECT(ADDRESS(ROW()+(0), COLUMN()+(-1), 1))/100, 2)</f>
        <v>114.6</v>
      </c>
    </row>
    <row r="23" spans="1:8" ht="13.50" thickBot="1" customHeight="1">
      <c r="A23" s="21" t="s">
        <v>42</v>
      </c>
      <c r="B23" s="21"/>
      <c r="C23" s="21"/>
      <c r="D23" s="22"/>
      <c r="E23" s="23"/>
      <c r="F23" s="24" t="s">
        <v>43</v>
      </c>
      <c r="G23" s="25"/>
      <c r="H23" s="26">
        <f ca="1">ROUND(SUM(INDIRECT(ADDRESS(ROW()+(-1), COLUMN()+(0), 1)),INDIRECT(ADDRESS(ROW()+(-3), COLUMN()+(0), 1)),INDIRECT(ADDRESS(ROW()+(-7), COLUMN()+(0), 1))), 2)</f>
        <v>5844.82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