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<sst xmlns="http://schemas.openxmlformats.org/spreadsheetml/2006/main" count="44" uniqueCount="44">
  <si>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</si>
  <si>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ICU018</t>
  </si>
  <si>
    <t xml:space="preserve">U</t>
  </si>
  <si>
    <t xml:space="preserve">Piló geotèrmic.</t>
  </si>
  <si>
    <r>
      <rPr>
        <sz val="8.25"/>
        <color rgb="FF000000"/>
        <rFont val="Arial"/>
        <family val="2"/>
      </rPr>
      <t xml:space="preserve">Canonada per a formació de piló geotèrmic, formada per tub de polietilè reticulat (PE-Xa), de 25 mm de diàmetre exterior i 2,3 mm de gruix, SDR11, amb peus per a unió en U de tubs, distanciadors per a tubs, tirantets de fixació a l'armadura del piló (no inclosa en aquest preu), corbatubs de plàstic, taps per als tubs.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</si>
  <si>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</si>
  <si>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</si>
  <si>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</si>
  <si>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</si>
  <si>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</si>
  <si>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</si>
  <si>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</si>
  <si>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mt37tpu075bc</t>
  </si>
  <si>
    <t xml:space="preserve">m</t>
  </si>
  <si>
    <t xml:space="preserve">Tub de polietilè reticulat (PE-Xa), de 25 mm de diàmetre exterior i 2,3 mm de gruix, SDR11, segons UNE-EN ISO 15875-2, amb el preu incrementat el 10% en concepte d'accessoris i peces especials.</t>
  </si>
  <si>
    <t xml:space="preserve">mt37sgu031a</t>
  </si>
  <si>
    <t xml:space="preserve">U</t>
  </si>
  <si>
    <t xml:space="preserve">Distanciador per a tubs de 25 mm de diàmetre.</t>
  </si>
  <si>
    <t xml:space="preserve">mt37sgu030a</t>
  </si>
  <si>
    <t xml:space="preserve">U</t>
  </si>
  <si>
    <t xml:space="preserve">Peu de polietilè d'alta densitat (PE 100), per a unió en U de tubs, electrosoldable.</t>
  </si>
  <si>
    <t xml:space="preserve">mt37tpu705a</t>
  </si>
  <si>
    <t xml:space="preserve">U</t>
  </si>
  <si>
    <t xml:space="preserve">Tirantet de poliamida per a fixació de la canonada.</t>
  </si>
  <si>
    <t xml:space="preserve">mt37sgu035b</t>
  </si>
  <si>
    <t xml:space="preserve">U</t>
  </si>
  <si>
    <t xml:space="preserve">Corbatubs de plàstic, de 25 mm de diàmetre.</t>
  </si>
  <si>
    <t xml:space="preserve">mt37sgu033b</t>
  </si>
  <si>
    <t xml:space="preserve">U</t>
  </si>
  <si>
    <t xml:space="preserve">Tap per a tub de polietilè reticulat (PE-Xa) de 25 mm de diàmetre, SDR11.</t>
  </si>
  <si>
    <t xml:space="preserve">Subtotal materials:</t>
  </si>
  <si>
    <t xml:space="preserve">Mà d'obra</t>
  </si>
  <si>
    <t xml:space="preserve">mo004</t>
  </si>
  <si>
    <t xml:space="preserve">h</t>
  </si>
  <si>
    <t xml:space="preserve">Oficial 1ª calefactor.</t>
  </si>
  <si>
    <t xml:space="preserve">mo103</t>
  </si>
  <si>
    <t xml:space="preserve">h</t>
  </si>
  <si>
    <t xml:space="preserve">Ajudant calefactor.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</si>
  <si>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</si>
  <si>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</si>
  <si>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</si>
  <si>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</si>
  <si>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46,11€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</si>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</sst>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7.14" customWidth="1"/>
    <col min="4" max="4" width="74.97" customWidth="1"/>
    <col min="5" max="5" width="13.26" customWidth="1"/>
    <col min="6" max="6" width="10.71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82</v>
      </c>
      <c r="F10" s="12">
        <v>4.18</v>
      </c>
      <c r="G10" s="12">
        <f ca="1">ROUND(INDIRECT(ADDRESS(ROW()+(0), COLUMN()+(-2), 1))*INDIRECT(ADDRESS(ROW()+(0), COLUMN()+(-1), 1)), 2)</f>
        <v>342.76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12</v>
      </c>
      <c r="F11" s="12">
        <v>6.92</v>
      </c>
      <c r="G11" s="12">
        <f ca="1">ROUND(INDIRECT(ADDRESS(ROW()+(0), COLUMN()+(-2), 1))*INDIRECT(ADDRESS(ROW()+(0), COLUMN()+(-1), 1)), 2)</f>
        <v>83.04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4</v>
      </c>
      <c r="F12" s="12">
        <v>89.04</v>
      </c>
      <c r="G12" s="12">
        <f ca="1">ROUND(INDIRECT(ADDRESS(ROW()+(0), COLUMN()+(-2), 1))*INDIRECT(ADDRESS(ROW()+(0), COLUMN()+(-1), 1)), 2)</f>
        <v>356.16</v>
      </c>
    </row>
    <row r="13" spans="1:7" ht="13.50" thickBot="1" customHeight="1">
      <c r="A13" s="1" t="s">
        <v>21</v>
      </c>
      <c r="B13" s="1"/>
      <c r="C13" s="10" t="s">
        <v>22</v>
      </c>
      <c r="D13" s="1" t="s">
        <v>23</v>
      </c>
      <c r="E13" s="11">
        <v>80</v>
      </c>
      <c r="F13" s="12">
        <v>0.08</v>
      </c>
      <c r="G13" s="12">
        <f ca="1">ROUND(INDIRECT(ADDRESS(ROW()+(0), COLUMN()+(-2), 1))*INDIRECT(ADDRESS(ROW()+(0), COLUMN()+(-1), 1)), 2)</f>
        <v>6.4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1">
        <v>8</v>
      </c>
      <c r="F14" s="12">
        <v>5.99</v>
      </c>
      <c r="G14" s="12">
        <f ca="1">ROUND(INDIRECT(ADDRESS(ROW()+(0), COLUMN()+(-2), 1))*INDIRECT(ADDRESS(ROW()+(0), COLUMN()+(-1), 1)), 2)</f>
        <v>47.92</v>
      </c>
    </row>
    <row r="15" spans="1:7" ht="13.50" thickBot="1" customHeight="1">
      <c r="A15" s="1" t="s">
        <v>27</v>
      </c>
      <c r="B15" s="1"/>
      <c r="C15" s="10" t="s">
        <v>28</v>
      </c>
      <c r="D15" s="1" t="s">
        <v>29</v>
      </c>
      <c r="E15" s="13">
        <v>8</v>
      </c>
      <c r="F15" s="14">
        <v>1.78</v>
      </c>
      <c r="G15" s="14">
        <f ca="1">ROUND(INDIRECT(ADDRESS(ROW()+(0), COLUMN()+(-2), 1))*INDIRECT(ADDRESS(ROW()+(0), COLUMN()+(-1), 1)), 2)</f>
        <v>14.24</v>
      </c>
    </row>
    <row r="16" spans="1:7" ht="13.50" thickBot="1" customHeight="1">
      <c r="A16" s="15"/>
      <c r="B16" s="15"/>
      <c r="C16" s="15"/>
      <c r="D16" s="15"/>
      <c r="E16" s="9" t="s">
        <v>30</v>
      </c>
      <c r="F16" s="9"/>
      <c r="G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850.52</v>
      </c>
    </row>
    <row r="17" spans="1:7" ht="13.50" thickBot="1" customHeight="1">
      <c r="A17" s="15">
        <v>2</v>
      </c>
      <c r="B17" s="15"/>
      <c r="C17" s="15"/>
      <c r="D17" s="18" t="s">
        <v>31</v>
      </c>
      <c r="E17" s="18"/>
      <c r="F17" s="15"/>
      <c r="G17" s="15"/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1">
        <v>0.983</v>
      </c>
      <c r="F18" s="12">
        <v>29.34</v>
      </c>
      <c r="G18" s="12">
        <f ca="1">ROUND(INDIRECT(ADDRESS(ROW()+(0), COLUMN()+(-2), 1))*INDIRECT(ADDRESS(ROW()+(0), COLUMN()+(-1), 1)), 2)</f>
        <v>28.84</v>
      </c>
    </row>
    <row r="19" spans="1:7" ht="13.50" thickBot="1" customHeight="1">
      <c r="A19" s="1" t="s">
        <v>35</v>
      </c>
      <c r="B19" s="1"/>
      <c r="C19" s="10" t="s">
        <v>36</v>
      </c>
      <c r="D19" s="1" t="s">
        <v>37</v>
      </c>
      <c r="E19" s="13">
        <v>0.983</v>
      </c>
      <c r="F19" s="14">
        <v>25.25</v>
      </c>
      <c r="G19" s="14">
        <f ca="1">ROUND(INDIRECT(ADDRESS(ROW()+(0), COLUMN()+(-2), 1))*INDIRECT(ADDRESS(ROW()+(0), COLUMN()+(-1), 1)), 2)</f>
        <v>24.82</v>
      </c>
    </row>
    <row r="20" spans="1:7" ht="13.50" thickBot="1" customHeight="1">
      <c r="A20" s="15"/>
      <c r="B20" s="15"/>
      <c r="C20" s="15"/>
      <c r="D20" s="15"/>
      <c r="E20" s="9" t="s">
        <v>38</v>
      </c>
      <c r="F20" s="9"/>
      <c r="G20" s="17">
        <f ca="1">ROUND(SUM(INDIRECT(ADDRESS(ROW()+(-1), COLUMN()+(0), 1)),INDIRECT(ADDRESS(ROW()+(-2), COLUMN()+(0), 1))), 2)</f>
        <v>53.66</v>
      </c>
    </row>
    <row r="21" spans="1:7" ht="13.50" thickBot="1" customHeight="1">
      <c r="A21" s="15">
        <v>3</v>
      </c>
      <c r="B21" s="15"/>
      <c r="C21" s="15"/>
      <c r="D21" s="18" t="s">
        <v>39</v>
      </c>
      <c r="E21" s="18"/>
      <c r="F21" s="15"/>
      <c r="G21" s="15"/>
    </row>
    <row r="22" spans="1:7" ht="13.50" thickBot="1" customHeight="1">
      <c r="A22" s="19"/>
      <c r="B22" s="19"/>
      <c r="C22" s="20" t="s">
        <v>40</v>
      </c>
      <c r="D22" s="19" t="s">
        <v>41</v>
      </c>
      <c r="E22" s="13">
        <v>2</v>
      </c>
      <c r="F22" s="14">
        <f ca="1">ROUND(SUM(INDIRECT(ADDRESS(ROW()+(-2), COLUMN()+(1), 1)),INDIRECT(ADDRESS(ROW()+(-6), COLUMN()+(1), 1))), 2)</f>
        <v>904.18</v>
      </c>
      <c r="G22" s="14">
        <f ca="1">ROUND(INDIRECT(ADDRESS(ROW()+(0), COLUMN()+(-2), 1))*INDIRECT(ADDRESS(ROW()+(0), COLUMN()+(-1), 1))/100, 2)</f>
        <v>18.08</v>
      </c>
    </row>
    <row r="23" spans="1:7" ht="13.50" thickBot="1" customHeight="1">
      <c r="A23" s="21" t="s">
        <v>42</v>
      </c>
      <c r="B23" s="21"/>
      <c r="C23" s="22"/>
      <c r="D23" s="23"/>
      <c r="E23" s="24" t="s">
        <v>43</v>
      </c>
      <c r="F23" s="25"/>
      <c r="G23" s="26">
        <f ca="1">ROUND(SUM(INDIRECT(ADDRESS(ROW()+(-1), COLUMN()+(0), 1)),INDIRECT(ADDRESS(ROW()+(-3), COLUMN()+(0), 1)),INDIRECT(ADDRESS(ROW()+(-7), COLUMN()+(0), 1))), 2)</f>
        <v>922.26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A16:B16"/>
    <mergeCell ref="E16:F16"/>
    <mergeCell ref="A17:B17"/>
    <mergeCell ref="D17:E17"/>
    <mergeCell ref="A18:B18"/>
    <mergeCell ref="A19:B19"/>
    <mergeCell ref="A20:B20"/>
    <mergeCell ref="E20:F20"/>
    <mergeCell ref="A21:B21"/>
    <mergeCell ref="D21:E21"/>
    <mergeCell ref="A22:B22"/>
    <mergeCell ref="A23:D23"/>
    <mergeCell ref="E23:F23"/>
  </mergeCells>
  <pageMargins left="0.147638" right="0.147638" top="0.206693" bottom="0.206693" header="0.0" footer="0.0"/>
  <pageSetup paperSize="9" orientation="portrait"/>
  <rowBreaks count="0" manualBreakCount="0">
    </rowBreaks>
</worksheet>
</file>