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<sst xmlns="http://schemas.openxmlformats.org/spreadsheetml/2006/main" count="35" uniqueCount="35">
  <si>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</si>
  <si>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IFD010</t>
  </si>
  <si>
    <t xml:space="preserve">U</t>
  </si>
  <si>
    <t xml:space="preserve">Grup de pressió per a edificis.</t>
  </si>
  <si>
    <r>
      <rPr>
        <sz val="8.25"/>
        <color rgb="FF000000"/>
        <rFont val="Arial"/>
        <family val="2"/>
      </rPr>
      <t xml:space="preserve">Grup de pressió, format per 3 bombes centrífugues electròniques multietapes de 4 etapes, verticals, amb rodets, difusors i totes les peces en contacte amb el mitjà d'impulsió d'acer inoxidable, connexió en aspiració de 2", connexió en impulsió de 2", tancament mecànic independent del sentit de gir, unitat de regulació electrònica per a la regulació i commutació de totes les bombes instal·lades amb variador de freqüència integrat, amb pantalla LCD per a indicació dels estats de treball i de la pressió actual i botó monocomandament per a la introducció de la pressió nominal i de tots els paràmetres, memòria per a historials de treball i d'errades i interfície per a integració en sistemes GTC, motors de rotor sec amb una potència nominal total de 3,3 kW, 3770 r.p.m. nominals, alimentació trifàsica (400V/50Hz), amb protecció tèrmica integrada i contra marxa en sec, protecció IP55, aïllament classe F, got d'expansió de membrana de 8 l, vàlvules de tall i antiretorn, pressòstat, manòmetre, sensor de pressió, bancada, col·lectors d'acer inoxidable. Inclús tubs entre els distints elements i accessoris. Totalment muntat, connexionat i posat en marxa per l'empresa instal·ladora per a la comprovació del seu correcte funcionament. Sense incloure la instal·lació elèctrica.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</si>
  <si>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</si>
  <si>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</si>
  <si>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</si>
  <si>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</si>
  <si>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</si>
  <si>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</si>
  <si>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</si>
  <si>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mt37bcw197amea</t>
  </si>
  <si>
    <t xml:space="preserve">U</t>
  </si>
  <si>
    <t xml:space="preserve">Grup de pressió, format per 3 bombes centrífugues electròniques multietapes de 4 etapes, verticals, amb rodets, difusors i totes les peces en contacte amb el mitjà d'impulsió d'acer inoxidable, connexió en aspiració de 2", connexió en impulsió de 2", tancament mecànic independent del sentit de gir, unitat de regulació electrònica per a la regulació i commutació de totes les bombes instal·lades amb variador de freqüència integrat, amb pantalla LCD per a indicació dels estats de treball i de la pressió actual i botó monocomandament per a la introducció de la pressió nominal i de tots els paràmetres, memòria per a historials de treball i de errades i interfície per a integració en sistemes GTC, motors de rotor sec amb una potència nominal total de 3,3 kW, 3770 r.p.m. nominals, alimentació trifàsica (400V/50Hz), amb protecció tèrmica integrada i contra marxa en sec, protecció IP55, aïllament classe F, got d'expansió de membrana de 8 l, vàlvules de tall i antiretorn, pressòstat, manòmetre, sensor de pressió, bancada, col·lectors d'acer inoxidable.</t>
  </si>
  <si>
    <t xml:space="preserve">mt37www050g</t>
  </si>
  <si>
    <t xml:space="preserve">U</t>
  </si>
  <si>
    <t xml:space="preserve">Maneguet antivibració, de goma, amb rosca de 2", per a una pressió màxima de treball de 10 bar.</t>
  </si>
  <si>
    <t xml:space="preserve">mt37www010</t>
  </si>
  <si>
    <t xml:space="preserve">U</t>
  </si>
  <si>
    <t xml:space="preserve">Material auxiliar per a instal·lacions de lampisteria.</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</si>
  <si>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</si>
  <si>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</si>
  <si>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</si>
  <si>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</si>
  <si>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</si>
  <si>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</si>
  <si>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</si>
  <si>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</si>
  <si>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</si>
  <si>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</si>
  <si>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</si>
  <si>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</si>
  <si>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15.226,19€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</si>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</sst>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42" customWidth="1"/>
    <col min="4" max="4" width="6.63" customWidth="1"/>
    <col min="5" max="5" width="68.68"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
      <c r="D10" s="10" t="s">
        <v>13</v>
      </c>
      <c r="E10" s="1" t="s">
        <v>14</v>
      </c>
      <c r="F10" s="11">
        <v>1</v>
      </c>
      <c r="G10" s="12">
        <v>13503.8</v>
      </c>
      <c r="H10" s="12">
        <f ca="1">ROUND(INDIRECT(ADDRESS(ROW()+(0), COLUMN()+(-2), 1))*INDIRECT(ADDRESS(ROW()+(0), COLUMN()+(-1), 1)), 2)</f>
        <v>13503.8</v>
      </c>
    </row>
    <row r="11" spans="1:8" ht="24.00" thickBot="1" customHeight="1">
      <c r="A11" s="1" t="s">
        <v>15</v>
      </c>
      <c r="B11" s="1"/>
      <c r="C11" s="1"/>
      <c r="D11" s="10" t="s">
        <v>16</v>
      </c>
      <c r="E11" s="1" t="s">
        <v>17</v>
      </c>
      <c r="F11" s="11">
        <v>1</v>
      </c>
      <c r="G11" s="12">
        <v>70.25</v>
      </c>
      <c r="H11" s="12">
        <f ca="1">ROUND(INDIRECT(ADDRESS(ROW()+(0), COLUMN()+(-2), 1))*INDIRECT(ADDRESS(ROW()+(0), COLUMN()+(-1), 1)), 2)</f>
        <v>70.25</v>
      </c>
    </row>
    <row r="12" spans="1:8" ht="13.50" thickBot="1" customHeight="1">
      <c r="A12" s="1" t="s">
        <v>18</v>
      </c>
      <c r="B12" s="1"/>
      <c r="C12" s="1"/>
      <c r="D12" s="10" t="s">
        <v>19</v>
      </c>
      <c r="E12" s="1" t="s">
        <v>20</v>
      </c>
      <c r="F12" s="13">
        <v>1</v>
      </c>
      <c r="G12" s="14">
        <v>1.4</v>
      </c>
      <c r="H12" s="14">
        <f ca="1">ROUND(INDIRECT(ADDRESS(ROW()+(0), COLUMN()+(-2), 1))*INDIRECT(ADDRESS(ROW()+(0), COLUMN()+(-1), 1)), 2)</f>
        <v>1.4</v>
      </c>
    </row>
    <row r="13" spans="1:8" ht="13.50" thickBot="1" customHeight="1">
      <c r="A13" s="15"/>
      <c r="B13" s="15"/>
      <c r="C13" s="15"/>
      <c r="D13" s="15"/>
      <c r="E13" s="15"/>
      <c r="F13" s="9" t="s">
        <v>21</v>
      </c>
      <c r="G13" s="9"/>
      <c r="H13" s="17">
        <f ca="1">ROUND(SUM(INDIRECT(ADDRESS(ROW()+(-1), COLUMN()+(0), 1)),INDIRECT(ADDRESS(ROW()+(-2), COLUMN()+(0), 1)),INDIRECT(ADDRESS(ROW()+(-3), COLUMN()+(0), 1))), 2)</f>
        <v>13575.4</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5.635</v>
      </c>
      <c r="G15" s="12">
        <v>29.34</v>
      </c>
      <c r="H15" s="12">
        <f ca="1">ROUND(INDIRECT(ADDRESS(ROW()+(0), COLUMN()+(-2), 1))*INDIRECT(ADDRESS(ROW()+(0), COLUMN()+(-1), 1)), 2)</f>
        <v>165.33</v>
      </c>
    </row>
    <row r="16" spans="1:8" ht="13.50" thickBot="1" customHeight="1">
      <c r="A16" s="1" t="s">
        <v>26</v>
      </c>
      <c r="B16" s="1"/>
      <c r="C16" s="1"/>
      <c r="D16" s="10" t="s">
        <v>27</v>
      </c>
      <c r="E16" s="1" t="s">
        <v>28</v>
      </c>
      <c r="F16" s="13">
        <v>2.817</v>
      </c>
      <c r="G16" s="14">
        <v>25.25</v>
      </c>
      <c r="H16" s="14">
        <f ca="1">ROUND(INDIRECT(ADDRESS(ROW()+(0), COLUMN()+(-2), 1))*INDIRECT(ADDRESS(ROW()+(0), COLUMN()+(-1), 1)), 2)</f>
        <v>71.13</v>
      </c>
    </row>
    <row r="17" spans="1:8" ht="13.50" thickBot="1" customHeight="1">
      <c r="A17" s="15"/>
      <c r="B17" s="15"/>
      <c r="C17" s="15"/>
      <c r="D17" s="15"/>
      <c r="E17" s="15"/>
      <c r="F17" s="9" t="s">
        <v>29</v>
      </c>
      <c r="G17" s="9"/>
      <c r="H17" s="17">
        <f ca="1">ROUND(SUM(INDIRECT(ADDRESS(ROW()+(-1), COLUMN()+(0), 1)),INDIRECT(ADDRESS(ROW()+(-2), COLUMN()+(0), 1))), 2)</f>
        <v>236.46</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4</v>
      </c>
      <c r="G19" s="14">
        <f ca="1">ROUND(SUM(INDIRECT(ADDRESS(ROW()+(-2), COLUMN()+(1), 1)),INDIRECT(ADDRESS(ROW()+(-6), COLUMN()+(1), 1))), 2)</f>
        <v>13811.9</v>
      </c>
      <c r="H19" s="14">
        <f ca="1">ROUND(INDIRECT(ADDRESS(ROW()+(0), COLUMN()+(-2), 1))*INDIRECT(ADDRESS(ROW()+(0), COLUMN()+(-1), 1))/100, 2)</f>
        <v>552.47</v>
      </c>
    </row>
    <row r="20" spans="1:8" ht="13.50" thickBot="1" customHeight="1">
      <c r="A20" s="21" t="s">
        <v>33</v>
      </c>
      <c r="B20" s="21"/>
      <c r="C20" s="21"/>
      <c r="D20" s="22"/>
      <c r="E20" s="23"/>
      <c r="F20" s="24" t="s">
        <v>34</v>
      </c>
      <c r="G20" s="25"/>
      <c r="H20" s="26">
        <f ca="1">ROUND(SUM(INDIRECT(ADDRESS(ROW()+(-1), COLUMN()+(0), 1)),INDIRECT(ADDRESS(ROW()+(-3), COLUMN()+(0), 1)),INDIRECT(ADDRESS(ROW()+(-7), COLUMN()+(0), 1))), 2)</f>
        <v>14364.3</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