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<sst xmlns="http://schemas.openxmlformats.org/spreadsheetml/2006/main" count="35" uniqueCount="35">
  <si>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</si>
  <si>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III143</t>
  </si>
  <si>
    <t xml:space="preserve">U</t>
  </si>
  <si>
    <t xml:space="preserve">Lluminària lineal, amb llum LED. Instal·lació en superfície.</t>
  </si>
  <si>
    <r>
      <rPr>
        <sz val="8.25"/>
        <color rgb="FF000000"/>
        <rFont val="Arial"/>
        <family val="2"/>
      </rPr>
      <t xml:space="preserve">Lluminària lineal de sostre, no regulable, amb cos d'alumini extrudit de color blanc, de 25 W, alimentació a 220/240 V i 50-60 Hz, de 50x1950x75 mm, amb llum LED LED830, temperatura de color 3000 K, difusor de policarbonat òpal color gel, índex de reproducció cromàtica major de 80, flux lluminós 1950 lúmens, grau de protecció IP20, amb kit d'inici i final de línia per a lluminària lineal i elements de fixació per a instal·lació de lluminària de superfície.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</si>
  <si>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</si>
  <si>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</si>
  <si>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</si>
  <si>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</si>
  <si>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</si>
  <si>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</si>
  <si>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</si>
  <si>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mt34lle130bk</t>
  </si>
  <si>
    <t xml:space="preserve">U</t>
  </si>
  <si>
    <t xml:space="preserve">Lluminària lineal de sostre, no regulable, amb cos d'alumini extrudit de color blanc, de 25 W, alimentació a 220/240 V i 50-60 Hz, de 50x1950x75 mm, amb llum LED LED830, temperatura de color 3000 K, difusor de policarbonat òpal color gel, índex de reproducció cromàtica major de 80, flux lluminós 1950 lúmens, grau de protecció IP20.</t>
  </si>
  <si>
    <t xml:space="preserve">mt34lle131b</t>
  </si>
  <si>
    <t xml:space="preserve">U</t>
  </si>
  <si>
    <t xml:space="preserve">Kit d'inici i final de línia per a lluminària lineal, amb reglets de connexió.</t>
  </si>
  <si>
    <t xml:space="preserve">mt34lle134a</t>
  </si>
  <si>
    <t xml:space="preserve">U</t>
  </si>
  <si>
    <t xml:space="preserve">Elements de fixació per a instal·lació de lluminària de superfície.</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</si>
  <si>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</si>
  <si>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</si>
  <si>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</si>
  <si>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</si>
  <si>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</si>
  <si>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</si>
  <si>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</si>
  <si>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</si>
  <si>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</si>
  <si>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</si>
  <si>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</si>
  <si>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</si>
  <si>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106,78€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</si>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</sst>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02" customWidth="1"/>
    <col min="4" max="4" width="6.63" customWidth="1"/>
    <col min="5" max="5" width="75.9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204.04</v>
      </c>
      <c r="H10" s="12">
        <f ca="1">ROUND(INDIRECT(ADDRESS(ROW()+(0), COLUMN()+(-2), 1))*INDIRECT(ADDRESS(ROW()+(0), COLUMN()+(-1), 1)), 2)</f>
        <v>204.04</v>
      </c>
    </row>
    <row r="11" spans="1:8" ht="13.50" thickBot="1" customHeight="1">
      <c r="A11" s="1" t="s">
        <v>15</v>
      </c>
      <c r="B11" s="1"/>
      <c r="C11" s="1"/>
      <c r="D11" s="10" t="s">
        <v>16</v>
      </c>
      <c r="E11" s="1" t="s">
        <v>17</v>
      </c>
      <c r="F11" s="11">
        <v>1</v>
      </c>
      <c r="G11" s="12">
        <v>32.57</v>
      </c>
      <c r="H11" s="12">
        <f ca="1">ROUND(INDIRECT(ADDRESS(ROW()+(0), COLUMN()+(-2), 1))*INDIRECT(ADDRESS(ROW()+(0), COLUMN()+(-1), 1)), 2)</f>
        <v>32.57</v>
      </c>
    </row>
    <row r="12" spans="1:8" ht="13.50" thickBot="1" customHeight="1">
      <c r="A12" s="1" t="s">
        <v>18</v>
      </c>
      <c r="B12" s="1"/>
      <c r="C12" s="1"/>
      <c r="D12" s="10" t="s">
        <v>19</v>
      </c>
      <c r="E12" s="1" t="s">
        <v>20</v>
      </c>
      <c r="F12" s="13">
        <v>1</v>
      </c>
      <c r="G12" s="14">
        <v>5.46</v>
      </c>
      <c r="H12" s="14">
        <f ca="1">ROUND(INDIRECT(ADDRESS(ROW()+(0), COLUMN()+(-2), 1))*INDIRECT(ADDRESS(ROW()+(0), COLUMN()+(-1), 1)), 2)</f>
        <v>5.46</v>
      </c>
    </row>
    <row r="13" spans="1:8" ht="13.50" thickBot="1" customHeight="1">
      <c r="A13" s="15"/>
      <c r="B13" s="15"/>
      <c r="C13" s="15"/>
      <c r="D13" s="15"/>
      <c r="E13" s="15"/>
      <c r="F13" s="9" t="s">
        <v>21</v>
      </c>
      <c r="G13" s="9"/>
      <c r="H13" s="17">
        <f ca="1">ROUND(SUM(INDIRECT(ADDRESS(ROW()+(-1), COLUMN()+(0), 1)),INDIRECT(ADDRESS(ROW()+(-2), COLUMN()+(0), 1)),INDIRECT(ADDRESS(ROW()+(-3), COLUMN()+(0), 1))), 2)</f>
        <v>242.07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0.36</v>
      </c>
      <c r="G15" s="12">
        <v>29.34</v>
      </c>
      <c r="H15" s="12">
        <f ca="1">ROUND(INDIRECT(ADDRESS(ROW()+(0), COLUMN()+(-2), 1))*INDIRECT(ADDRESS(ROW()+(0), COLUMN()+(-1), 1)), 2)</f>
        <v>10.56</v>
      </c>
    </row>
    <row r="16" spans="1:8" ht="13.50" thickBot="1" customHeight="1">
      <c r="A16" s="1" t="s">
        <v>26</v>
      </c>
      <c r="B16" s="1"/>
      <c r="C16" s="1"/>
      <c r="D16" s="10" t="s">
        <v>27</v>
      </c>
      <c r="E16" s="1" t="s">
        <v>28</v>
      </c>
      <c r="F16" s="13">
        <v>0.36</v>
      </c>
      <c r="G16" s="14">
        <v>25.25</v>
      </c>
      <c r="H16" s="14">
        <f ca="1">ROUND(INDIRECT(ADDRESS(ROW()+(0), COLUMN()+(-2), 1))*INDIRECT(ADDRESS(ROW()+(0), COLUMN()+(-1), 1)), 2)</f>
        <v>9.09</v>
      </c>
    </row>
    <row r="17" spans="1:8" ht="13.50" thickBot="1" customHeight="1">
      <c r="A17" s="15"/>
      <c r="B17" s="15"/>
      <c r="C17" s="15"/>
      <c r="D17" s="15"/>
      <c r="E17" s="15"/>
      <c r="F17" s="9" t="s">
        <v>29</v>
      </c>
      <c r="G17" s="9"/>
      <c r="H17" s="17">
        <f ca="1">ROUND(SUM(INDIRECT(ADDRESS(ROW()+(-1), COLUMN()+(0), 1)),INDIRECT(ADDRESS(ROW()+(-2), COLUMN()+(0), 1))), 2)</f>
        <v>19.65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261.72</v>
      </c>
      <c r="H19" s="14">
        <f ca="1">ROUND(INDIRECT(ADDRESS(ROW()+(0), COLUMN()+(-2), 1))*INDIRECT(ADDRESS(ROW()+(0), COLUMN()+(-1), 1))/100, 2)</f>
        <v>5.23</v>
      </c>
    </row>
    <row r="20" spans="1:8" ht="13.50" thickBot="1" customHeight="1">
      <c r="A20" s="21" t="s">
        <v>33</v>
      </c>
      <c r="B20" s="21"/>
      <c r="C20" s="21"/>
      <c r="D20" s="22"/>
      <c r="E20" s="23"/>
      <c r="F20" s="24" t="s">
        <v>34</v>
      </c>
      <c r="G20" s="25"/>
      <c r="H20" s="26">
        <f ca="1">ROUND(SUM(INDIRECT(ADDRESS(ROW()+(-1), COLUMN()+(0), 1)),INDIRECT(ADDRESS(ROW()+(-3), COLUMN()+(0), 1)),INDIRECT(ADDRESS(ROW()+(-7), COLUMN()+(0), 1))), 2)</f>
        <v>266.95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