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<sst xmlns="http://schemas.openxmlformats.org/spreadsheetml/2006/main" count="43" uniqueCount="43">
  <si>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</si>
  <si>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IOB010</t>
  </si>
  <si>
    <t xml:space="preserve">U</t>
  </si>
  <si>
    <t xml:space="preserve">Connexió de servei.</t>
  </si>
  <si>
    <r>
      <rPr>
        <sz val="8.25"/>
        <color rgb="FF000000"/>
        <rFont val="Arial"/>
        <family val="2"/>
      </rPr>
      <t xml:space="preserve">Connexió de servei per a proveïment d'aigua contra incendis de 4 m de longitud, que uneix la xarxa general de distribució d'aigua potable o la xarxa general de distribució d'aigua contra incendis de l'empresa subministradora amb l'instal·lació de protecció contra incendis, formada per canonada d'acer galvanitzat, de 1 1/2" DN 40 mm de diàmetre col·locada sobre llit de sorra de 15 cm de gruix, en el fons de la rasa prèviament excavada, degudament compactada i anivellada amb picó vibrant de guiat manual, reblert lateral compactant fins als ronyons i posterior reblert amb la mateixa sorra fins a 10 cm per sobre la generatriu superior de la canonada. Inclús armari homologat per la Companyia Subministradora per a la seva col·locació en la façana, vàlvula de comporta de ferro colat amb platina, agulla rosca, peces especials i brida cega. El preu no inclou l' aixecat del ferm existent, l'excavació, el reblert principal ni la reposició posterior del ferm.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</si>
  <si>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</si>
  <si>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</si>
  <si>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</si>
  <si>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</si>
  <si>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</si>
  <si>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</si>
  <si>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</si>
  <si>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</si>
  <si>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</si>
  <si>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</si>
  <si>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mt41aco010f</t>
  </si>
  <si>
    <t xml:space="preserve">m</t>
  </si>
  <si>
    <t xml:space="preserve">Connexió de servei d'acer galvanitzat amb soldadura UNE 19047, 1 1/2" DN 40 mm. Inclús vàlvula de comporta de ferro colat amb platina, agulla rosca, peces especials i brida cega.</t>
  </si>
  <si>
    <t xml:space="preserve">mt41aco040</t>
  </si>
  <si>
    <t xml:space="preserve">U</t>
  </si>
  <si>
    <t xml:space="preserve">Armari metàl·lic per connexió de servei d'aigua contra incendis amb porta cega i pany especial de quadrat, homologat per la Companyia Subministradora.</t>
  </si>
  <si>
    <t xml:space="preserve">Subtotal materials:</t>
  </si>
  <si>
    <t xml:space="preserve">Equip i maquinària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</si>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</sst>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2.59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0.505</v>
      </c>
      <c r="F10" s="12">
        <v>14.3</v>
      </c>
      <c r="G10" s="12">
        <f ca="1">ROUND(INDIRECT(ADDRESS(ROW()+(0), COLUMN()+(-2), 1))*INDIRECT(ADDRESS(ROW()+(0), COLUMN()+(-1), 1)), 2)</f>
        <v>7.22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4.2</v>
      </c>
      <c r="F11" s="12">
        <v>9.59</v>
      </c>
      <c r="G11" s="12">
        <f ca="1">ROUND(INDIRECT(ADDRESS(ROW()+(0), COLUMN()+(-2), 1))*INDIRECT(ADDRESS(ROW()+(0), COLUMN()+(-1), 1)), 2)</f>
        <v>40.28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161.24</v>
      </c>
      <c r="G12" s="14">
        <f ca="1">ROUND(INDIRECT(ADDRESS(ROW()+(0), COLUMN()+(-2), 1))*INDIRECT(ADDRESS(ROW()+(0), COLUMN()+(-1), 1)), 2)</f>
        <v>161.24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0.379</v>
      </c>
      <c r="F15" s="14">
        <v>3.92</v>
      </c>
      <c r="G15" s="14">
        <f ca="1">ROUND(INDIRECT(ADDRESS(ROW()+(0), COLUMN()+(-2), 1))*INDIRECT(ADDRESS(ROW()+(0), COLUMN()+(-1), 1)), 2)</f>
        <v>1.49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0.184</v>
      </c>
      <c r="F18" s="12">
        <v>23.81</v>
      </c>
      <c r="G18" s="12">
        <f ca="1">ROUND(INDIRECT(ADDRESS(ROW()+(0), COLUMN()+(-2), 1))*INDIRECT(ADDRESS(ROW()+(0), COLUMN()+(-1), 1)), 2)</f>
        <v>4.38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11.989</v>
      </c>
      <c r="F19" s="12">
        <v>29.34</v>
      </c>
      <c r="G19" s="12">
        <f ca="1">ROUND(INDIRECT(ADDRESS(ROW()+(0), COLUMN()+(-2), 1))*INDIRECT(ADDRESS(ROW()+(0), COLUMN()+(-1), 1)), 2)</f>
        <v>351.76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7.193</v>
      </c>
      <c r="F20" s="14">
        <v>25.25</v>
      </c>
      <c r="G20" s="14">
        <f ca="1">ROUND(INDIRECT(ADDRESS(ROW()+(0), COLUMN()+(-2), 1))*INDIRECT(ADDRESS(ROW()+(0), COLUMN()+(-1), 1)), 2)</f>
        <v>181.62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1))), 2)</f>
        <v>537.76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4</v>
      </c>
      <c r="F23" s="14">
        <f ca="1">ROUND(SUM(INDIRECT(ADDRESS(ROW()+(-2), COLUMN()+(1), 1)),INDIRECT(ADDRESS(ROW()+(-7), COLUMN()+(1), 1)),INDIRECT(ADDRESS(ROW()+(-10), COLUMN()+(1), 1))), 2)</f>
        <v>747.99</v>
      </c>
      <c r="G23" s="14">
        <f ca="1">ROUND(INDIRECT(ADDRESS(ROW()+(0), COLUMN()+(-2), 1))*INDIRECT(ADDRESS(ROW()+(0), COLUMN()+(-1), 1))/100, 2)</f>
        <v>29.92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1)),INDIRECT(ADDRESS(ROW()+(-8), COLUMN()+(0), 1)),INDIRECT(ADDRESS(ROW()+(-11), COLUMN()+(0), 1))), 2)</f>
        <v>777.91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