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<sst xmlns="http://schemas.openxmlformats.org/spreadsheetml/2006/main" count="41" uniqueCount="41">
  <si>
    <t xml:space="preserve"/>
  </si>
  <si>
    <t xml:space="preserve">IOB022</t>
  </si>
  <si>
    <t xml:space="preserve">m</t>
  </si>
  <si>
    <t xml:space="preserve">Xarxa de distribució d'aigua.</t>
  </si>
  <si>
    <r>
      <rPr>
        <sz val="8.25"/>
        <color rgb="FF000000"/>
        <rFont val="Arial"/>
        <family val="2"/>
      </rPr>
      <t xml:space="preserve">Xarxa aèria de distribució d'aigua per proveïment dels equips d'extinció d'incendis, formada per canonada d'acer negre amb soldadura longitudinal, de 1" DN 25 mm de diàmetre, unió roscada, sense calorifugar, que arrenca des de la font de proveïment d'aigua fins a cada equip d'extinció d'incendis. Inclús material auxiliar para muntatge i subjecció a l'obra, accessoris i peces especials, mà d'emprimació antioxidant d'almenys 50 micres de gruix, i dos passades d'esmalt vermell d'almenys 40 microns de gruix cadascuna.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</si>
  <si>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</si>
  <si>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</si>
  <si>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</si>
  <si>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</si>
  <si>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</si>
  <si>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</si>
  <si>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</si>
  <si>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mt08tan330d</t>
  </si>
  <si>
    <t xml:space="preserve">U</t>
  </si>
  <si>
    <t xml:space="preserve">Material auxiliar per a muntatge i subjecció a l'obra de les canonades d'acer, de 1" DN 25 mm.</t>
  </si>
  <si>
    <t xml:space="preserve">mt08tan010dd</t>
  </si>
  <si>
    <t xml:space="preserve">m</t>
  </si>
  <si>
    <t xml:space="preserve">Tub d'acer negre, amb soldadura longitudinal per resistència elèctrica, sèrie M, de 1" DN 25 mm de diàmetre i 3,2 mm de gruix, segons UNE-EN 10255, amb el preu incrementat el 15% en concepte d'accessoris i peces especials.</t>
  </si>
  <si>
    <t xml:space="preserve">mt27pfi030</t>
  </si>
  <si>
    <t xml:space="preserve">kg</t>
  </si>
  <si>
    <t xml:space="preserve">Emprimació antioxidant amb poliuretà.</t>
  </si>
  <si>
    <t xml:space="preserve">mt27ess010e</t>
  </si>
  <si>
    <t xml:space="preserve">kg</t>
  </si>
  <si>
    <t xml:space="preserve">Esmalt sintètic, color vermell RAL 3000, per aplicar sobre superfícies metàl·liques, aspecte brillant.</t>
  </si>
  <si>
    <t xml:space="preserve">Subtotal materials:</t>
  </si>
  <si>
    <t xml:space="preserve">Mà d'obra</t>
  </si>
  <si>
    <t xml:space="preserve">mo008</t>
  </si>
  <si>
    <t xml:space="preserve">h</t>
  </si>
  <si>
    <t xml:space="preserve">Oficial 1ª lampista.</t>
  </si>
  <si>
    <t xml:space="preserve">mo107</t>
  </si>
  <si>
    <t xml:space="preserve">h</t>
  </si>
  <si>
    <t xml:space="preserve">Ajudant lampista.</t>
  </si>
  <si>
    <t xml:space="preserve">mo038</t>
  </si>
  <si>
    <t xml:space="preserve">h</t>
  </si>
  <si>
    <t xml:space="preserve">Oficial 1ª pintor.</t>
  </si>
  <si>
    <t xml:space="preserve">Subtotal mà d'obra:</t>
  </si>
  <si>
    <t xml:space="preserve">Costos directes complementaris</t>
  </si>
  <si>
    <t xml:space="preserve">%</t>
  </si>
  <si>
    <t xml:space="preserve">Costos directes complementaris</t>
  </si>
  <si>
    <t xml:space="preserve">Cost de manteniment decennal: 1,43€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</si>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</sst>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6.46" customWidth="1"/>
    <col min="4" max="4" width="77.01" customWidth="1"/>
    <col min="5" max="5" width="13.26" customWidth="1"/>
    <col min="6" max="6" width="10.71" customWidth="1"/>
    <col min="7" max="7" width="7.9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0.65</v>
      </c>
      <c r="G10" s="12">
        <f ca="1">ROUND(INDIRECT(ADDRESS(ROW()+(0), COLUMN()+(-2), 1))*INDIRECT(ADDRESS(ROW()+(0), COLUMN()+(-1), 1)), 2)</f>
        <v>0.65</v>
      </c>
    </row>
    <row r="11" spans="1:7" ht="34.50" thickBot="1" customHeight="1">
      <c r="A11" s="1" t="s">
        <v>15</v>
      </c>
      <c r="B11" s="1"/>
      <c r="C11" s="10" t="s">
        <v>16</v>
      </c>
      <c r="D11" s="1" t="s">
        <v>17</v>
      </c>
      <c r="E11" s="11">
        <v>1</v>
      </c>
      <c r="F11" s="12">
        <v>6.22</v>
      </c>
      <c r="G11" s="12">
        <f ca="1">ROUND(INDIRECT(ADDRESS(ROW()+(0), COLUMN()+(-2), 1))*INDIRECT(ADDRESS(ROW()+(0), COLUMN()+(-1), 1)), 2)</f>
        <v>6.22</v>
      </c>
    </row>
    <row r="12" spans="1:7" ht="13.50" thickBot="1" customHeight="1">
      <c r="A12" s="1" t="s">
        <v>18</v>
      </c>
      <c r="B12" s="1"/>
      <c r="C12" s="10" t="s">
        <v>19</v>
      </c>
      <c r="D12" s="1" t="s">
        <v>20</v>
      </c>
      <c r="E12" s="11">
        <v>0.014</v>
      </c>
      <c r="F12" s="12">
        <v>9.35</v>
      </c>
      <c r="G12" s="12">
        <f ca="1">ROUND(INDIRECT(ADDRESS(ROW()+(0), COLUMN()+(-2), 1))*INDIRECT(ADDRESS(ROW()+(0), COLUMN()+(-1), 1)), 2)</f>
        <v>0.13</v>
      </c>
    </row>
    <row r="13" spans="1:7" ht="24.00" thickBot="1" customHeight="1">
      <c r="A13" s="1" t="s">
        <v>21</v>
      </c>
      <c r="B13" s="1"/>
      <c r="C13" s="10" t="s">
        <v>22</v>
      </c>
      <c r="D13" s="1" t="s">
        <v>23</v>
      </c>
      <c r="E13" s="13">
        <v>0.029</v>
      </c>
      <c r="F13" s="14">
        <v>7.12</v>
      </c>
      <c r="G13" s="14">
        <f ca="1">ROUND(INDIRECT(ADDRESS(ROW()+(0), COLUMN()+(-2), 1))*INDIRECT(ADDRESS(ROW()+(0), COLUMN()+(-1), 1)), 2)</f>
        <v>0.21</v>
      </c>
    </row>
    <row r="14" spans="1:7" ht="13.50" thickBot="1" customHeight="1">
      <c r="A14" s="15"/>
      <c r="B14" s="15"/>
      <c r="C14" s="15"/>
      <c r="D14" s="15"/>
      <c r="E14" s="9" t="s">
        <v>24</v>
      </c>
      <c r="F14" s="9"/>
      <c r="G14" s="17">
        <f ca="1">ROUND(SUM(INDIRECT(ADDRESS(ROW()+(-1), COLUMN()+(0), 1)),INDIRECT(ADDRESS(ROW()+(-2), COLUMN()+(0), 1)),INDIRECT(ADDRESS(ROW()+(-3), COLUMN()+(0), 1)),INDIRECT(ADDRESS(ROW()+(-4), COLUMN()+(0), 1))), 2)</f>
        <v>7.21</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0.336</v>
      </c>
      <c r="F16" s="12">
        <v>29.34</v>
      </c>
      <c r="G16" s="12">
        <f ca="1">ROUND(INDIRECT(ADDRESS(ROW()+(0), COLUMN()+(-2), 1))*INDIRECT(ADDRESS(ROW()+(0), COLUMN()+(-1), 1)), 2)</f>
        <v>9.86</v>
      </c>
    </row>
    <row r="17" spans="1:7" ht="13.50" thickBot="1" customHeight="1">
      <c r="A17" s="1" t="s">
        <v>29</v>
      </c>
      <c r="B17" s="1"/>
      <c r="C17" s="10" t="s">
        <v>30</v>
      </c>
      <c r="D17" s="1" t="s">
        <v>31</v>
      </c>
      <c r="E17" s="11">
        <v>0.365</v>
      </c>
      <c r="F17" s="12">
        <v>25.25</v>
      </c>
      <c r="G17" s="12">
        <f ca="1">ROUND(INDIRECT(ADDRESS(ROW()+(0), COLUMN()+(-2), 1))*INDIRECT(ADDRESS(ROW()+(0), COLUMN()+(-1), 1)), 2)</f>
        <v>9.22</v>
      </c>
    </row>
    <row r="18" spans="1:7" ht="13.50" thickBot="1" customHeight="1">
      <c r="A18" s="1" t="s">
        <v>32</v>
      </c>
      <c r="B18" s="1"/>
      <c r="C18" s="10" t="s">
        <v>33</v>
      </c>
      <c r="D18" s="1" t="s">
        <v>34</v>
      </c>
      <c r="E18" s="13">
        <v>0.059</v>
      </c>
      <c r="F18" s="14">
        <v>28.42</v>
      </c>
      <c r="G18" s="14">
        <f ca="1">ROUND(INDIRECT(ADDRESS(ROW()+(0), COLUMN()+(-2), 1))*INDIRECT(ADDRESS(ROW()+(0), COLUMN()+(-1), 1)), 2)</f>
        <v>1.68</v>
      </c>
    </row>
    <row r="19" spans="1:7" ht="13.50" thickBot="1" customHeight="1">
      <c r="A19" s="15"/>
      <c r="B19" s="15"/>
      <c r="C19" s="15"/>
      <c r="D19" s="15"/>
      <c r="E19" s="9" t="s">
        <v>35</v>
      </c>
      <c r="F19" s="9"/>
      <c r="G19" s="17">
        <f ca="1">ROUND(SUM(INDIRECT(ADDRESS(ROW()+(-1), COLUMN()+(0), 1)),INDIRECT(ADDRESS(ROW()+(-2), COLUMN()+(0), 1)),INDIRECT(ADDRESS(ROW()+(-3), COLUMN()+(0), 1))), 2)</f>
        <v>20.76</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1)),INDIRECT(ADDRESS(ROW()+(-7), COLUMN()+(1), 1))), 2)</f>
        <v>27.97</v>
      </c>
      <c r="G21" s="14">
        <f ca="1">ROUND(INDIRECT(ADDRESS(ROW()+(0), COLUMN()+(-2), 1))*INDIRECT(ADDRESS(ROW()+(0), COLUMN()+(-1), 1))/100, 2)</f>
        <v>0.56</v>
      </c>
    </row>
    <row r="22" spans="1:7" ht="13.50" thickBot="1" customHeight="1">
      <c r="A22" s="21" t="s">
        <v>39</v>
      </c>
      <c r="B22" s="21"/>
      <c r="C22" s="22"/>
      <c r="D22" s="23"/>
      <c r="E22" s="24" t="s">
        <v>40</v>
      </c>
      <c r="F22" s="25"/>
      <c r="G22" s="26">
        <f ca="1">ROUND(SUM(INDIRECT(ADDRESS(ROW()+(-1), COLUMN()+(0), 1)),INDIRECT(ADDRESS(ROW()+(-3), COLUMN()+(0), 1)),INDIRECT(ADDRESS(ROW()+(-8), COLUMN()+(0), 1))), 2)</f>
        <v>28.53</v>
      </c>
    </row>
  </sheetData>
  <mergeCells count="24">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