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<sst xmlns="http://schemas.openxmlformats.org/spreadsheetml/2006/main" count="69" uniqueCount="69">
  <si>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</si>
  <si>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LEM010</t>
  </si>
  <si>
    <t xml:space="preserve">U</t>
  </si>
  <si>
    <t xml:space="preserve">Porta interior d'entrada a habitatge, de fusta.</t>
  </si>
  <si>
    <r>
      <rPr>
        <sz val="8.25"/>
        <color rgb="FF000000"/>
        <rFont val="Arial"/>
        <family val="2"/>
      </rPr>
      <t xml:space="preserve">Porta interior d'entrada a l'habitatge de 203x82,5x4,5 cm, fulla tipus castellana, amb plafons, amb tauler de fusta massissa de pi melis, envernissada en taller; bastiment de base de pi país de 130x40 mm; galzes massissos de pi melis de 130x20 mm; tapajunts massissos de pi melis de 70x15 mm en ambdues cares. Inclús, ferraments de penjar, tanca i manovella sobre escut llarg de ferro forjat, sèrie bàsica.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</si>
  <si>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</si>
  <si>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</si>
  <si>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</si>
  <si>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</si>
  <si>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</si>
  <si>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</si>
  <si>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</si>
  <si>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mt22aap011wa</t>
  </si>
  <si>
    <t xml:space="preserve">U</t>
  </si>
  <si>
    <t xml:space="preserve">Bastiment de base de fusta de pi, 130x40 mm, per porta d'una fulla, amb elements de fixació.</t>
  </si>
  <si>
    <t xml:space="preserve">mt22agc010feo</t>
  </si>
  <si>
    <t xml:space="preserve">m</t>
  </si>
  <si>
    <t xml:space="preserve">Galze massís, pi melis, 130x20 mm, per envernissar.</t>
  </si>
  <si>
    <t xml:space="preserve">mt22atc010fA</t>
  </si>
  <si>
    <t xml:space="preserve">m</t>
  </si>
  <si>
    <t xml:space="preserve">Tapajuntes massís, pi melis, 70x15 mm, per envernissar.</t>
  </si>
  <si>
    <t xml:space="preserve">mt22pxa010b</t>
  </si>
  <si>
    <t xml:space="preserve">U</t>
  </si>
  <si>
    <t xml:space="preserve">Porta d'entrada tipus castellana, amb plafons, amb tauler de fusta massissa de pi melis, envernissada en taller, 203x82,5x4,5 cm. Segons UNE 56803.</t>
  </si>
  <si>
    <t xml:space="preserve">mt23iaf010a</t>
  </si>
  <si>
    <t xml:space="preserve">U</t>
  </si>
  <si>
    <t xml:space="preserve">Frontissa de seguretat de 140x70 mm, de ferro, per a porta d'entrada sèrie castellana, segons UNE-EN 1935.</t>
  </si>
  <si>
    <t xml:space="preserve">mt23ppb011</t>
  </si>
  <si>
    <t xml:space="preserve">U</t>
  </si>
  <si>
    <t xml:space="preserve">Cargol d'acer 19/22 mm.</t>
  </si>
  <si>
    <t xml:space="preserve">mt23ppa010</t>
  </si>
  <si>
    <t xml:space="preserve">U</t>
  </si>
  <si>
    <t xml:space="preserve">Pany d'embotir, front, accessoris i cargols de lligat, per a porta d'entrada a l'habitatge, segons UNE-EN 12209.</t>
  </si>
  <si>
    <t xml:space="preserve">mt23haf010a</t>
  </si>
  <si>
    <t xml:space="preserve">U</t>
  </si>
  <si>
    <t xml:space="preserve">Joc de manovella i escut llarg de ferro forjat, sèrie bàsica, per a porta d'entrada sèrie castellana.</t>
  </si>
  <si>
    <t xml:space="preserve">mt23haf020a</t>
  </si>
  <si>
    <t xml:space="preserve">U</t>
  </si>
  <si>
    <t xml:space="preserve">Tirador exterior amb escut, de ferro, sèrie bàsica, per a porta d'entrada sèrie castellana.</t>
  </si>
  <si>
    <t xml:space="preserve">mt23haf100a</t>
  </si>
  <si>
    <t xml:space="preserve">U</t>
  </si>
  <si>
    <t xml:space="preserve">Espiell òptic gran angular de 14 mm de diàmetre i 35 a 60 mm de longitud, amb tapa incorporada i acabat en ferro, sèrie bàsica, per a porta d'entrada sèrie castellana.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</si>
  <si>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</si>
  <si>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</si>
  <si>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</si>
  <si>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</si>
  <si>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</si>
  <si>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</si>
  <si>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</si>
  <si>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</si>
  <si>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</si>
  <si>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</si>
  <si>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</si>
  <si>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</si>
  <si>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</si>
  <si>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</si>
  <si>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</si>
  <si>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</si>
  <si>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</si>
  <si>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</si>
  <si>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</si>
  <si>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</si>
  <si>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</si>
  <si>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12209:2003</t>
  </si>
  <si>
    <t xml:space="preserve">Herrajes para edificación. Cerraduras y pestillos. Cerraduras, pestillos y cerraderos mecánicos. Requisitos y métodos de ensayo.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</si>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</sst>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6.63" customWidth="1"/>
    <col min="5" max="5" width="73.7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28.68</v>
      </c>
      <c r="I10" s="12">
        <f ca="1">ROUND(INDIRECT(ADDRESS(ROW()+(0), COLUMN()+(-3), 1))*INDIRECT(ADDRESS(ROW()+(0), COLUMN()+(-1), 1)), 2)</f>
        <v>28.68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5.1</v>
      </c>
      <c r="G11" s="11"/>
      <c r="H11" s="12">
        <v>4.7</v>
      </c>
      <c r="I11" s="12">
        <f ca="1">ROUND(INDIRECT(ADDRESS(ROW()+(0), COLUMN()+(-3), 1))*INDIRECT(ADDRESS(ROW()+(0), COLUMN()+(-1), 1)), 2)</f>
        <v>23.97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10.4</v>
      </c>
      <c r="G12" s="11"/>
      <c r="H12" s="12">
        <v>2.13</v>
      </c>
      <c r="I12" s="12">
        <f ca="1">ROUND(INDIRECT(ADDRESS(ROW()+(0), COLUMN()+(-3), 1))*INDIRECT(ADDRESS(ROW()+(0), COLUMN()+(-1), 1)), 2)</f>
        <v>22.15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218.45</v>
      </c>
      <c r="I13" s="12">
        <f ca="1">ROUND(INDIRECT(ADDRESS(ROW()+(0), COLUMN()+(-3), 1))*INDIRECT(ADDRESS(ROW()+(0), COLUMN()+(-1), 1)), 2)</f>
        <v>218.45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1"/>
      <c r="H14" s="12">
        <v>9.12</v>
      </c>
      <c r="I14" s="12">
        <f ca="1">ROUND(INDIRECT(ADDRESS(ROW()+(0), COLUMN()+(-3), 1))*INDIRECT(ADDRESS(ROW()+(0), COLUMN()+(-1), 1)), 2)</f>
        <v>36.48</v>
      </c>
      <c r="J14" s="12"/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24</v>
      </c>
      <c r="G15" s="11"/>
      <c r="H15" s="12">
        <v>0.03</v>
      </c>
      <c r="I15" s="12">
        <f ca="1">ROUND(INDIRECT(ADDRESS(ROW()+(0), COLUMN()+(-3), 1))*INDIRECT(ADDRESS(ROW()+(0), COLUMN()+(-1), 1)), 2)</f>
        <v>0.72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1"/>
      <c r="H16" s="12">
        <v>20.28</v>
      </c>
      <c r="I16" s="12">
        <f ca="1">ROUND(INDIRECT(ADDRESS(ROW()+(0), COLUMN()+(-3), 1))*INDIRECT(ADDRESS(ROW()+(0), COLUMN()+(-1), 1)), 2)</f>
        <v>20.28</v>
      </c>
      <c r="J16" s="12"/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1"/>
      <c r="H17" s="12">
        <v>12.42</v>
      </c>
      <c r="I17" s="12">
        <f ca="1">ROUND(INDIRECT(ADDRESS(ROW()+(0), COLUMN()+(-3), 1))*INDIRECT(ADDRESS(ROW()+(0), COLUMN()+(-1), 1)), 2)</f>
        <v>12.42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1"/>
      <c r="H18" s="12">
        <v>9.97</v>
      </c>
      <c r="I18" s="12">
        <f ca="1">ROUND(INDIRECT(ADDRESS(ROW()+(0), COLUMN()+(-3), 1))*INDIRECT(ADDRESS(ROW()+(0), COLUMN()+(-1), 1)), 2)</f>
        <v>9.97</v>
      </c>
      <c r="J18" s="12"/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3"/>
      <c r="H19" s="14">
        <v>1.45</v>
      </c>
      <c r="I19" s="14">
        <f ca="1">ROUND(INDIRECT(ADDRESS(ROW()+(0), COLUMN()+(-3), 1))*INDIRECT(ADDRESS(ROW()+(0), COLUMN()+(-1), 1)), 2)</f>
        <v>1.45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374.57</v>
      </c>
      <c r="J20" s="17"/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1.798</v>
      </c>
      <c r="G22" s="11"/>
      <c r="H22" s="12">
        <v>28.92</v>
      </c>
      <c r="I22" s="12">
        <f ca="1">ROUND(INDIRECT(ADDRESS(ROW()+(0), COLUMN()+(-3), 1))*INDIRECT(ADDRESS(ROW()+(0), COLUMN()+(-1), 1)), 2)</f>
        <v>52</v>
      </c>
      <c r="J22" s="12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1.798</v>
      </c>
      <c r="G23" s="13"/>
      <c r="H23" s="14">
        <v>25.48</v>
      </c>
      <c r="I23" s="14">
        <f ca="1">ROUND(INDIRECT(ADDRESS(ROW()+(0), COLUMN()+(-3), 1))*INDIRECT(ADDRESS(ROW()+(0), COLUMN()+(-1), 1)), 2)</f>
        <v>45.81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97.81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3"/>
      <c r="H26" s="14">
        <f ca="1">ROUND(SUM(INDIRECT(ADDRESS(ROW()+(-2), COLUMN()+(1), 1)),INDIRECT(ADDRESS(ROW()+(-6), COLUMN()+(1), 1))), 2)</f>
        <v>472.38</v>
      </c>
      <c r="I26" s="14">
        <f ca="1">ROUND(INDIRECT(ADDRESS(ROW()+(0), COLUMN()+(-3), 1))*INDIRECT(ADDRESS(ROW()+(0), COLUMN()+(-1), 1))/100, 2)</f>
        <v>9.45</v>
      </c>
      <c r="J26" s="14"/>
    </row>
    <row r="27" spans="1:10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481.83</v>
      </c>
      <c r="J27" s="26"/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 t="s">
        <v>58</v>
      </c>
      <c r="H30" s="27"/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1.102e+006</v>
      </c>
      <c r="G31" s="29">
        <v>1.122e+006</v>
      </c>
      <c r="H31" s="29"/>
      <c r="I31" s="29"/>
      <c r="J31" s="29">
        <v>1</v>
      </c>
    </row>
    <row r="32" spans="1:10" ht="13.50" thickBot="1" customHeight="1">
      <c r="A32" s="30" t="s">
        <v>61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62</v>
      </c>
      <c r="B33" s="32"/>
      <c r="C33" s="32"/>
      <c r="D33" s="32"/>
      <c r="E33" s="32"/>
      <c r="F33" s="33">
        <v>112007</v>
      </c>
      <c r="G33" s="33">
        <v>112007</v>
      </c>
      <c r="H33" s="33"/>
      <c r="I33" s="33"/>
      <c r="J33" s="33"/>
    </row>
    <row r="34" spans="1:10" ht="13.50" thickBot="1" customHeight="1">
      <c r="A34" s="28" t="s">
        <v>63</v>
      </c>
      <c r="B34" s="28"/>
      <c r="C34" s="28"/>
      <c r="D34" s="28"/>
      <c r="E34" s="28"/>
      <c r="F34" s="29">
        <v>1.122e+006</v>
      </c>
      <c r="G34" s="29">
        <v>162006</v>
      </c>
      <c r="H34" s="29"/>
      <c r="I34" s="29"/>
      <c r="J34" s="29">
        <v>1</v>
      </c>
    </row>
    <row r="35" spans="1:10" ht="24.00" thickBot="1" customHeight="1">
      <c r="A35" s="30" t="s">
        <v>64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65</v>
      </c>
      <c r="B36" s="32"/>
      <c r="C36" s="32"/>
      <c r="D36" s="32"/>
      <c r="E36" s="32"/>
      <c r="F36" s="33">
        <v>162006</v>
      </c>
      <c r="G36" s="33">
        <v>162006</v>
      </c>
      <c r="H36" s="33"/>
      <c r="I36" s="33"/>
      <c r="J36" s="33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8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C23"/>
    <mergeCell ref="F23:G23"/>
    <mergeCell ref="I23:J23"/>
    <mergeCell ref="A24:C24"/>
    <mergeCell ref="F24:H24"/>
    <mergeCell ref="I24:J24"/>
    <mergeCell ref="A25:C25"/>
    <mergeCell ref="E25:G25"/>
    <mergeCell ref="I25:J25"/>
    <mergeCell ref="A26:C26"/>
    <mergeCell ref="F26:G26"/>
    <mergeCell ref="I26:J26"/>
    <mergeCell ref="A27:E27"/>
    <mergeCell ref="F27:H27"/>
    <mergeCell ref="I27:J27"/>
    <mergeCell ref="A30:E30"/>
    <mergeCell ref="G30:I30"/>
    <mergeCell ref="A31:E31"/>
    <mergeCell ref="G31:I31"/>
    <mergeCell ref="J31:J33"/>
    <mergeCell ref="A32:E32"/>
    <mergeCell ref="G32:I32"/>
    <mergeCell ref="A33:E33"/>
    <mergeCell ref="G33:I33"/>
    <mergeCell ref="A34:E34"/>
    <mergeCell ref="G34:I34"/>
    <mergeCell ref="J34:J36"/>
    <mergeCell ref="A35:E35"/>
    <mergeCell ref="G35:I35"/>
    <mergeCell ref="A36:E36"/>
    <mergeCell ref="G36:I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