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<sst xmlns="http://schemas.openxmlformats.org/spreadsheetml/2006/main" count="51" uniqueCount="51">
  <si>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</si>
  <si>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LEM140</t>
  </si>
  <si>
    <t xml:space="preserve">U</t>
  </si>
  <si>
    <t xml:space="preserve">Bloc de porta exterior d'entrada a habitatge, cuirassada normalitzada, de fusta.</t>
  </si>
  <si>
    <r>
      <rPr>
        <sz val="8.25"/>
        <color rgb="FF000000"/>
        <rFont val="Arial"/>
        <family val="2"/>
      </rPr>
      <t xml:space="preserve">Block de porta exterior d'entrada a habitatge, cuirassada normalitzada, de fusta, d'una fulla, de 85x203x7 cm, compost per Ànima formada per una planxa plegada d'acer electrogalvanitzat, soldada en ambdues cares a planxes d'acer de 0,8 mm d'espessor i reforçada per perfils omega verticals, d'acer, acabat amb tauler llis en ambdues cares de fusta de pi país, bastidor de tub d'acer i marc d'acer galvanitzat, amb pany de seguretat amb tres punts frontals de tancament (10 pestells); sobre bastiment de base d'acer galvanitzat pintat amb pols de polièster de 160 mm d'espessor, amb 8 grapes d'acer antipalanca. Inclús tapajunts en ambdues cares, frontisses fabricades en perfil d'acer, rivet de goma i feltre amb tancament automàtic al terra, pern i esfera d'acer inoxidable amb rodaments, espiell, pom i tirador, tallavents ocult en la part inferior de la porta, ferraments de penjar i de seguretat, i escuma de poliuretà per a reomplert de la folgança entre bastiment de base i bloc de porta. El preu no inclou el rebut en obra del bastiment de base.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</si>
  <si>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</si>
  <si>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</si>
  <si>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</si>
  <si>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</si>
  <si>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</si>
  <si>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</si>
  <si>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</si>
  <si>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mt22paa020g</t>
  </si>
  <si>
    <t xml:space="preserve">U</t>
  </si>
  <si>
    <t xml:space="preserve">Bastiment de base d'acer galvanitzat pintat amb pols de polièster de 160 mm d'espessor, amb 8 grapes d'acer antipalanca, per a porta cuirassada d'una fulla.</t>
  </si>
  <si>
    <t xml:space="preserve">mt22paa010caa</t>
  </si>
  <si>
    <t xml:space="preserve">U</t>
  </si>
  <si>
    <t xml:space="preserve">Block de porta exterior d'entrada a habitatge, cuirassada normalitzada, de fusta, d'una fulla, de 85x203x7 cm, compost per Ànima formada per una planxa plegada d'acer electrogalvanitzat, soldada en ambdues cares a planxes d'acer de 0,8 mm d'espessor i reforçada per perfils omega verticals, d'acer, acabat amb tauler llis en ambdues cares de fusta de pi país, bastidor de tub d'acer i marc d'acer galvanitzat, amb pany de seguretat amb tres punts frontals de tancament (10 pestells), amb tapajunts en ambdues cares, frontisses fabricades amb perfil d'acer, pern i esfera d'acer inoxidable amb rodaments, espiell, pom i tirador penjar i seguretat restants, rivet automàtic al terra, tallavents ocult en la part inferior de la porta i ferraments de penjar i de seguretat restants.</t>
  </si>
  <si>
    <t xml:space="preserve">mt22www040</t>
  </si>
  <si>
    <t xml:space="preserve">U</t>
  </si>
  <si>
    <t xml:space="preserve">Aerosol de 750 ml d' escuma adhesiva autoexpansiva, elàstica, de poliuretà monocomponent, de 25 kg/m³ de densitat, conductivitat tèrmica 0,0345 W/(mK), 135% d'expansió, elongació fins a ruptura 45% i 7 N/cm² de resistència a tracció, estable de -40°C a 90°C; per a aplicar amb pistola; segons UNE-EN 13165.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</si>
  <si>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</si>
  <si>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</si>
  <si>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</si>
  <si>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</si>
  <si>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</si>
  <si>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</si>
  <si>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</si>
  <si>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</si>
  <si>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mo017</t>
  </si>
  <si>
    <t xml:space="preserve">h</t>
  </si>
  <si>
    <t xml:space="preserve">Oficial 1ª fuster.</t>
  </si>
  <si>
    <t xml:space="preserve">mo058</t>
  </si>
  <si>
    <t xml:space="preserve">h</t>
  </si>
  <si>
    <t xml:space="preserve">Ajudant fuster.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</si>
  <si>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</si>
  <si>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</si>
  <si>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</si>
  <si>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</si>
  <si>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109,27€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</si>
  <si>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</si>
  <si>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</si>
  <si>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</si>
  <si>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</si>
  <si>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</si>
  <si>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</si>
  <si>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</si>
  <si>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Productos aislantes térmicos para aplicaciones en la edificación. Productos manufacturados de espuma rígida de poliuretano (PU).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</si>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</sst>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6.63" customWidth="1"/>
    <col min="5" max="5" width="73.44" customWidth="1"/>
    <col min="6" max="6" width="11.73" customWidth="1"/>
    <col min="7" max="7" width="1.02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1"/>
      <c r="H10" s="12">
        <v>66</v>
      </c>
      <c r="I10" s="12">
        <f ca="1">ROUND(INDIRECT(ADDRESS(ROW()+(0), COLUMN()+(-3), 1))*INDIRECT(ADDRESS(ROW()+(0), COLUMN()+(-1), 1)), 2)</f>
        <v>66</v>
      </c>
      <c r="J10" s="12"/>
    </row>
    <row r="11" spans="1:10" ht="108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1"/>
      <c r="H11" s="12">
        <v>797.5</v>
      </c>
      <c r="I11" s="12">
        <f ca="1">ROUND(INDIRECT(ADDRESS(ROW()+(0), COLUMN()+(-3), 1))*INDIRECT(ADDRESS(ROW()+(0), COLUMN()+(-1), 1)), 2)</f>
        <v>797.5</v>
      </c>
      <c r="J11" s="12"/>
    </row>
    <row r="12" spans="1:10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3"/>
      <c r="H12" s="14">
        <v>8.37</v>
      </c>
      <c r="I12" s="14">
        <f ca="1">ROUND(INDIRECT(ADDRESS(ROW()+(0), COLUMN()+(-3), 1))*INDIRECT(ADDRESS(ROW()+(0), COLUMN()+(-1), 1)), 2)</f>
        <v>0.84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864.34</v>
      </c>
      <c r="J13" s="17"/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0.599</v>
      </c>
      <c r="G15" s="11"/>
      <c r="H15" s="12">
        <v>28.42</v>
      </c>
      <c r="I15" s="12">
        <f ca="1">ROUND(INDIRECT(ADDRESS(ROW()+(0), COLUMN()+(-3), 1))*INDIRECT(ADDRESS(ROW()+(0), COLUMN()+(-1), 1)), 2)</f>
        <v>17.02</v>
      </c>
      <c r="J15" s="12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0.599</v>
      </c>
      <c r="G16" s="11"/>
      <c r="H16" s="12">
        <v>23.81</v>
      </c>
      <c r="I16" s="12">
        <f ca="1">ROUND(INDIRECT(ADDRESS(ROW()+(0), COLUMN()+(-3), 1))*INDIRECT(ADDRESS(ROW()+(0), COLUMN()+(-1), 1)), 2)</f>
        <v>14.26</v>
      </c>
      <c r="J16" s="12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1.439</v>
      </c>
      <c r="G17" s="11"/>
      <c r="H17" s="12">
        <v>28.92</v>
      </c>
      <c r="I17" s="12">
        <f ca="1">ROUND(INDIRECT(ADDRESS(ROW()+(0), COLUMN()+(-3), 1))*INDIRECT(ADDRESS(ROW()+(0), COLUMN()+(-1), 1)), 2)</f>
        <v>41.62</v>
      </c>
      <c r="J17" s="12"/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1.439</v>
      </c>
      <c r="G18" s="13"/>
      <c r="H18" s="14">
        <v>25.48</v>
      </c>
      <c r="I18" s="14">
        <f ca="1">ROUND(INDIRECT(ADDRESS(ROW()+(0), COLUMN()+(-3), 1))*INDIRECT(ADDRESS(ROW()+(0), COLUMN()+(-1), 1)), 2)</f>
        <v>36.67</v>
      </c>
      <c r="J18" s="14"/>
    </row>
    <row r="19" spans="1:10" ht="13.50" thickBot="1" customHeight="1">
      <c r="A19" s="15"/>
      <c r="B19" s="15"/>
      <c r="C19" s="15"/>
      <c r="D19" s="15"/>
      <c r="E19" s="15"/>
      <c r="F19" s="9" t="s">
        <v>35</v>
      </c>
      <c r="G19" s="9"/>
      <c r="H19" s="9"/>
      <c r="I19" s="17">
        <f ca="1">ROUND(SUM(INDIRECT(ADDRESS(ROW()+(-1), COLUMN()+(0), 1)),INDIRECT(ADDRESS(ROW()+(-2), COLUMN()+(0), 1)),INDIRECT(ADDRESS(ROW()+(-3), COLUMN()+(0), 1)),INDIRECT(ADDRESS(ROW()+(-4), COLUMN()+(0), 1))), 2)</f>
        <v>109.57</v>
      </c>
      <c r="J19" s="17"/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5"/>
      <c r="I20" s="15"/>
      <c r="J20" s="15"/>
    </row>
    <row r="21" spans="1:10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3"/>
      <c r="H21" s="14">
        <f ca="1">ROUND(SUM(INDIRECT(ADDRESS(ROW()+(-2), COLUMN()+(1), 1)),INDIRECT(ADDRESS(ROW()+(-8), COLUMN()+(1), 1))), 2)</f>
        <v>973.91</v>
      </c>
      <c r="I21" s="14">
        <f ca="1">ROUND(INDIRECT(ADDRESS(ROW()+(0), COLUMN()+(-3), 1))*INDIRECT(ADDRESS(ROW()+(0), COLUMN()+(-1), 1))/100, 2)</f>
        <v>19.48</v>
      </c>
      <c r="J21" s="14"/>
    </row>
    <row r="22" spans="1:10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4"/>
      <c r="H22" s="25"/>
      <c r="I22" s="26">
        <f ca="1">ROUND(SUM(INDIRECT(ADDRESS(ROW()+(-1), COLUMN()+(0), 1)),INDIRECT(ADDRESS(ROW()+(-3), COLUMN()+(0), 1)),INDIRECT(ADDRESS(ROW()+(-9), COLUMN()+(0), 1))), 2)</f>
        <v>993.39</v>
      </c>
      <c r="J22" s="26"/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 t="s">
        <v>43</v>
      </c>
      <c r="H25" s="27"/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1.4102e+007</v>
      </c>
      <c r="G26" s="29">
        <v>1.4102e+007</v>
      </c>
      <c r="H26" s="29"/>
      <c r="I26" s="29"/>
      <c r="J26" s="29" t="s">
        <v>46</v>
      </c>
    </row>
    <row r="27" spans="1:10" ht="24.0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58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H13"/>
    <mergeCell ref="I13:J13"/>
    <mergeCell ref="A14:C14"/>
    <mergeCell ref="E14:G14"/>
    <mergeCell ref="I14:J14"/>
    <mergeCell ref="A15:C15"/>
    <mergeCell ref="F15:G15"/>
    <mergeCell ref="I15:J15"/>
    <mergeCell ref="A16:C16"/>
    <mergeCell ref="F16:G16"/>
    <mergeCell ref="I16:J16"/>
    <mergeCell ref="A17:C17"/>
    <mergeCell ref="F17:G17"/>
    <mergeCell ref="I17:J17"/>
    <mergeCell ref="A18:C18"/>
    <mergeCell ref="F18:G18"/>
    <mergeCell ref="I18:J18"/>
    <mergeCell ref="A19:C19"/>
    <mergeCell ref="F19:H19"/>
    <mergeCell ref="I19:J19"/>
    <mergeCell ref="A20:C20"/>
    <mergeCell ref="E20:G20"/>
    <mergeCell ref="I20:J20"/>
    <mergeCell ref="A21:C21"/>
    <mergeCell ref="F21:G21"/>
    <mergeCell ref="I21:J21"/>
    <mergeCell ref="A22:E22"/>
    <mergeCell ref="F22:H22"/>
    <mergeCell ref="I22:J22"/>
    <mergeCell ref="A25:E25"/>
    <mergeCell ref="G25:I25"/>
    <mergeCell ref="A26:E26"/>
    <mergeCell ref="F26:F27"/>
    <mergeCell ref="G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