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<sst xmlns="http://schemas.openxmlformats.org/spreadsheetml/2006/main" count="31" uniqueCount="31">
  <si>
    <t xml:space="preserve"/>
  </si>
  <si>
    <t xml:space="preserve">LIM010</t>
  </si>
  <si>
    <t xml:space="preserve">U</t>
  </si>
  <si>
    <t xml:space="preserve">Porta seccional automàtica industrial, de panells sandvitx aïllants, d'acer.</t>
  </si>
  <si>
    <r>
      <rPr>
        <sz val="8.25"/>
        <color rgb="FF000000"/>
        <rFont val="Arial"/>
        <family val="2"/>
      </rPr>
      <t xml:space="preserve">Porta seccional industrial, de 4x4 m, formada per panell sandvitx, de 45 mm d'espessor, de doble xapa d'acer zincat amb nucli aïllant d'escuma de poliuretà, acabat lacat de color RAL 9016 en la cara exterior i de color RAL 9002 en la cara interior, amb espiell central de 610x180 mm, formada per marc de material sintètic i envidriament de polimetilmetacrilat (PMMA).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</si>
  <si>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</si>
  <si>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</si>
  <si>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</si>
  <si>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</si>
  <si>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</si>
  <si>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</si>
  <si>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</si>
  <si>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mt26pes040c</t>
  </si>
  <si>
    <t xml:space="preserve">U</t>
  </si>
  <si>
    <t xml:space="preserve">Porta seccional industrial, de 4x4 m, formada per panell sandvitx, de 45 mm d'espessor, de doble xapa d'acer zincat amb nucli aïllant d'escuma de poliuretà, acabat lacat de color RAL 9016 en la cara exterior i de color RAL 9002 en la cara interior, amb espiell central de 610x180 mm, formada per marc de material sintètic i envidriament de polimetilmetacrilat (PMMA), junts entre panells i perimetrals d'estanquitat, guies laterals d'acer galvanitzat, ferraments de penjar, equip de motorització, motlles de torsió, cables de suspensió, quadre de maniobra amb polsador de control d'obertura i tancament de la porta i polsador de parada d'emergència, sistema antipinçament per evitar l'atrapament de les mans, a les dues cares i sistemes de seguretat en cas de ruptura de moll i de ruptura de cable. Segons UNE-EN 13241-1.</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</si>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</sst>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6.29" customWidth="1"/>
    <col min="4" max="4" width="73.95"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2">
        <v>1</v>
      </c>
      <c r="F10" s="14">
        <v>3225.82</v>
      </c>
      <c r="G10" s="14">
        <f ca="1">ROUND(INDIRECT(ADDRESS(ROW()+(0), COLUMN()+(-2), 1))*INDIRECT(ADDRESS(ROW()+(0), COLUMN()+(-1), 1)), 2)</f>
        <v>3225.82</v>
      </c>
    </row>
    <row r="11" spans="1:7" ht="13.50" thickBot="1" customHeight="1">
      <c r="A11" s="15"/>
      <c r="B11" s="15"/>
      <c r="C11" s="15"/>
      <c r="D11" s="15"/>
      <c r="E11" s="9" t="s">
        <v>15</v>
      </c>
      <c r="F11" s="9"/>
      <c r="G11" s="17">
        <f ca="1">ROUND(SUM(INDIRECT(ADDRESS(ROW()+(-1), COLUMN()+(0), 1))), 2)</f>
        <v>3225.82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16.784</v>
      </c>
      <c r="F13" s="13">
        <v>29.34</v>
      </c>
      <c r="G13" s="13">
        <f ca="1">ROUND(INDIRECT(ADDRESS(ROW()+(0), COLUMN()+(-2), 1))*INDIRECT(ADDRESS(ROW()+(0), COLUMN()+(-1), 1)), 2)</f>
        <v>492.44</v>
      </c>
    </row>
    <row r="14" spans="1:7" ht="13.50" thickBot="1" customHeight="1">
      <c r="A14" s="1" t="s">
        <v>20</v>
      </c>
      <c r="B14" s="1"/>
      <c r="C14" s="10" t="s">
        <v>21</v>
      </c>
      <c r="D14" s="1" t="s">
        <v>22</v>
      </c>
      <c r="E14" s="11">
        <v>16.784</v>
      </c>
      <c r="F14" s="13">
        <v>25.28</v>
      </c>
      <c r="G14" s="13">
        <f ca="1">ROUND(INDIRECT(ADDRESS(ROW()+(0), COLUMN()+(-2), 1))*INDIRECT(ADDRESS(ROW()+(0), COLUMN()+(-1), 1)), 2)</f>
        <v>424.3</v>
      </c>
    </row>
    <row r="15" spans="1:7" ht="13.50" thickBot="1" customHeight="1">
      <c r="A15" s="1" t="s">
        <v>23</v>
      </c>
      <c r="B15" s="1"/>
      <c r="C15" s="10" t="s">
        <v>24</v>
      </c>
      <c r="D15" s="1" t="s">
        <v>25</v>
      </c>
      <c r="E15" s="12">
        <v>1.199</v>
      </c>
      <c r="F15" s="14">
        <v>29.34</v>
      </c>
      <c r="G15" s="14">
        <f ca="1">ROUND(INDIRECT(ADDRESS(ROW()+(0), COLUMN()+(-2), 1))*INDIRECT(ADDRESS(ROW()+(0), COLUMN()+(-1), 1)), 2)</f>
        <v>35.18</v>
      </c>
    </row>
    <row r="16" spans="1:7" ht="13.50" thickBot="1" customHeight="1">
      <c r="A16" s="15"/>
      <c r="B16" s="15"/>
      <c r="C16" s="15"/>
      <c r="D16" s="15"/>
      <c r="E16" s="9" t="s">
        <v>26</v>
      </c>
      <c r="F16" s="9"/>
      <c r="G16" s="17">
        <f ca="1">ROUND(SUM(INDIRECT(ADDRESS(ROW()+(-1), COLUMN()+(0), 1)),INDIRECT(ADDRESS(ROW()+(-2), COLUMN()+(0), 1)),INDIRECT(ADDRESS(ROW()+(-3), COLUMN()+(0), 1))), 2)</f>
        <v>951.92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4177.74</v>
      </c>
      <c r="G18" s="14">
        <f ca="1">ROUND(INDIRECT(ADDRESS(ROW()+(0), COLUMN()+(-2), 1))*INDIRECT(ADDRESS(ROW()+(0), COLUMN()+(-1), 1))/100, 2)</f>
        <v>83.55</v>
      </c>
    </row>
    <row r="19" spans="1:7" ht="13.50" thickBot="1" customHeight="1">
      <c r="A19" s="8"/>
      <c r="B19" s="8"/>
      <c r="C19" s="8"/>
      <c r="D19" s="8"/>
      <c r="E19" s="21" t="s">
        <v>30</v>
      </c>
      <c r="F19" s="21"/>
      <c r="G19" s="22">
        <f ca="1">ROUND(SUM(INDIRECT(ADDRESS(ROW()+(-1), COLUMN()+(0), 1)),INDIRECT(ADDRESS(ROW()+(-3), COLUMN()+(0), 1)),INDIRECT(ADDRESS(ROW()+(-8), COLUMN()+(0), 1))), 2)</f>
        <v>4261.29</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B19"/>
    <mergeCell ref="E19:F19"/>
  </mergeCells>
  <pageMargins left="0.147638" right="0.147638" top="0.206693" bottom="0.206693" header="0.0" footer="0.0"/>
  <pageSetup paperSize="9" orientation="portrait"/>
  <rowBreaks count="0" manualBreakCount="0">
    </rowBreaks>
</worksheet>
</file>