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<sst xmlns="http://schemas.openxmlformats.org/spreadsheetml/2006/main" count="39" uniqueCount="39">
  <si>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</si>
  <si>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NBJ005</t>
  </si>
  <si>
    <t xml:space="preserve">m</t>
  </si>
  <si>
    <t xml:space="preserve">Aïllament acústic del perímetre de recolzament de full de fàbrica, amb banda desolidaritzadora de polietilè.</t>
  </si>
  <si>
    <r>
      <rPr>
        <sz val="8.25"/>
        <color rgb="FF000000"/>
        <rFont val="Arial"/>
        <family val="2"/>
      </rPr>
      <t xml:space="preserve">Aïllament acústic del perímetre de recolzament de full de fàbrica, realitzat amb banda flexible d'escuma de polietilè reticulat de cel·les tancades, de 10 mm d'espessor i 110 mm d'amplada, resistència tèrmica 0,25 m²K/W, conductivitat tèrmica 0,04 W/(mK) i rigidesa dinàmica 57,7 MN/m³; fixada als forjats i a les trobades amb altres elements verticals amb pasta de guix, per garantir la seva desolidarització i optimitzar l'aïllament acústic.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</si>
  <si>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</si>
  <si>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</si>
  <si>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</si>
  <si>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</si>
  <si>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</si>
  <si>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</si>
  <si>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</si>
  <si>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mt16ptr030b</t>
  </si>
  <si>
    <t xml:space="preserve">m</t>
  </si>
  <si>
    <t xml:space="preserve">Banda flexible d'escuma de polietilè reticulat de cel·les tancades, de 10 mm d'espessor i 110 mm d'amplada, resistència tèrmica 0,25 m²K/W, conductivitat tèrmica 0,04 W/(mK) i rigidesa dinàmica 57,7 MN/m³.</t>
  </si>
  <si>
    <t xml:space="preserve">mt09pye010b</t>
  </si>
  <si>
    <t xml:space="preserve">m³</t>
  </si>
  <si>
    <t xml:space="preserve">Pasta de guix de construcció B1, segons UNE-EN 13279-1.</t>
  </si>
  <si>
    <t xml:space="preserve">Subtotal materials: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</si>
  <si>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</si>
  <si>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</si>
  <si>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</si>
  <si>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</si>
  <si>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</si>
  <si>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</si>
  <si>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</si>
  <si>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</si>
  <si>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0,07€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</si>
  <si>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</si>
  <si>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</si>
  <si>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</si>
  <si>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</si>
  <si>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</si>
  <si>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13279-1:2008</t>
  </si>
  <si>
    <t xml:space="preserve">3/4</t>
  </si>
  <si>
    <t xml:space="preserve">Yesos de construcción y conglomerantes a base de yeso para la construcción. Parte 1: Definiciones y especificaciones.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</si>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</sst>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5.61" customWidth="1"/>
    <col min="5" max="5" width="75.48" customWidth="1"/>
    <col min="6" max="6" width="2.04" customWidth="1"/>
    <col min="7" max="7" width="9.69" customWidth="1"/>
    <col min="8" max="8" width="3.06" customWidth="1"/>
    <col min="9" max="9" width="10.20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0.58</v>
      </c>
      <c r="J10" s="12"/>
      <c r="K10" s="12">
        <f ca="1">ROUND(INDIRECT(ADDRESS(ROW()+(0), COLUMN()+(-4), 1))*INDIRECT(ADDRESS(ROW()+(0), COLUMN()+(-2), 1)), 2)</f>
        <v>0.64</v>
      </c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0.008</v>
      </c>
      <c r="H11" s="13"/>
      <c r="I11" s="14">
        <v>148.5</v>
      </c>
      <c r="J11" s="14"/>
      <c r="K11" s="14">
        <f ca="1">ROUND(INDIRECT(ADDRESS(ROW()+(0), COLUMN()+(-4), 1))*INDIRECT(ADDRESS(ROW()+(0), COLUMN()+(-2), 1)), 2)</f>
        <v>1.19</v>
      </c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9"/>
      <c r="K12" s="17">
        <f ca="1">ROUND(SUM(INDIRECT(ADDRESS(ROW()+(-1), COLUMN()+(0), 1)),INDIRECT(ADDRESS(ROW()+(-2), COLUMN()+(0), 1))), 2)</f>
        <v>1.83</v>
      </c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3">
        <v>0.06</v>
      </c>
      <c r="H14" s="13"/>
      <c r="I14" s="14">
        <v>23.81</v>
      </c>
      <c r="J14" s="14"/>
      <c r="K14" s="14">
        <f ca="1">ROUND(INDIRECT(ADDRESS(ROW()+(0), COLUMN()+(-4), 1))*INDIRECT(ADDRESS(ROW()+(0), COLUMN()+(-2), 1)), 2)</f>
        <v>1.43</v>
      </c>
    </row>
    <row r="15" spans="1:11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9"/>
      <c r="K15" s="17">
        <f ca="1">ROUND(SUM(INDIRECT(ADDRESS(ROW()+(-1), COLUMN()+(0), 1))), 2)</f>
        <v>1.43</v>
      </c>
    </row>
    <row r="16" spans="1:11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  <c r="K16" s="15"/>
    </row>
    <row r="17" spans="1:11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3">
        <v>2</v>
      </c>
      <c r="H17" s="13"/>
      <c r="I17" s="14">
        <f ca="1">ROUND(SUM(INDIRECT(ADDRESS(ROW()+(-2), COLUMN()+(2), 1)),INDIRECT(ADDRESS(ROW()+(-5), COLUMN()+(2), 1))), 2)</f>
        <v>3.26</v>
      </c>
      <c r="J17" s="14"/>
      <c r="K17" s="14">
        <f ca="1">ROUND(INDIRECT(ADDRESS(ROW()+(0), COLUMN()+(-4), 1))*INDIRECT(ADDRESS(ROW()+(0), COLUMN()+(-2), 1))/100, 2)</f>
        <v>0.07</v>
      </c>
    </row>
    <row r="18" spans="1:11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5"/>
      <c r="K18" s="26">
        <f ca="1">ROUND(SUM(INDIRECT(ADDRESS(ROW()+(-1), COLUMN()+(0), 1)),INDIRECT(ADDRESS(ROW()+(-3), COLUMN()+(0), 1)),INDIRECT(ADDRESS(ROW()+(-6), COLUMN()+(0), 1))), 2)</f>
        <v>3.33</v>
      </c>
    </row>
    <row r="21" spans="1:11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  <c r="K21" s="27"/>
    </row>
    <row r="22" spans="1:11" ht="13.50" thickBot="1" customHeight="1">
      <c r="A22" s="28" t="s">
        <v>33</v>
      </c>
      <c r="B22" s="28"/>
      <c r="C22" s="28"/>
      <c r="D22" s="28"/>
      <c r="E22" s="28"/>
      <c r="F22" s="29">
        <v>1.10201e+006</v>
      </c>
      <c r="G22" s="29"/>
      <c r="H22" s="29">
        <v>1.10201e+006</v>
      </c>
      <c r="I22" s="29"/>
      <c r="J22" s="29" t="s">
        <v>34</v>
      </c>
      <c r="K22" s="29"/>
    </row>
    <row r="23" spans="1:11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  <c r="K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J12"/>
    <mergeCell ref="A13:B13"/>
    <mergeCell ref="C13:D13"/>
    <mergeCell ref="E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J15"/>
    <mergeCell ref="A16:B16"/>
    <mergeCell ref="C16:D16"/>
    <mergeCell ref="E16:H16"/>
    <mergeCell ref="I16:J16"/>
    <mergeCell ref="A17:B17"/>
    <mergeCell ref="C17:D17"/>
    <mergeCell ref="E17:F17"/>
    <mergeCell ref="G17:H17"/>
    <mergeCell ref="I17:J17"/>
    <mergeCell ref="A18:F18"/>
    <mergeCell ref="G18:J18"/>
    <mergeCell ref="A21:E21"/>
    <mergeCell ref="F21:G21"/>
    <mergeCell ref="H21:I21"/>
    <mergeCell ref="J21:K21"/>
    <mergeCell ref="A22:E22"/>
    <mergeCell ref="F22:G23"/>
    <mergeCell ref="H22:I23"/>
    <mergeCell ref="J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