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<sst xmlns="http://schemas.openxmlformats.org/spreadsheetml/2006/main" count="29" uniqueCount="29">
  <si>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</si>
  <si>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SAA020</t>
  </si>
  <si>
    <t xml:space="preserve">U</t>
  </si>
  <si>
    <t xml:space="preserve">Vàter bidet, "GROHE".</t>
  </si>
  <si>
    <r>
      <rPr>
        <sz val="8.25"/>
        <color rgb="FF000000"/>
        <rFont val="Arial"/>
        <family val="2"/>
      </rPr>
      <t xml:space="preserve">Vàter bidet suspès, color blanc, sèrie Sensia Arena, model 39 354 SH1 "GROHE", de 375x600x459 mm, amb superfície antiadherent amb tractament antibacterià, seient i tapa de Duroplast, amb funció de tancament esmorteït, tapa amb obertura automàtica, sistema d'aigua calenta amb escalfador instantani, unitat d'extracció d'olors amb filtre de carbó actiu, assecador amb temperatura ajustable, braç de dutxa extensible i oscil·lant, dutxa amb temperatura, intensitat de l'aigua i temps de flux ajustables, braç amb capçal per a higiene femenina, protegit en posició de repòs, neteja automàtica abans i després de cada ús, sistema de descàrrega Triple Vortex, sensor de presència per infraroigs, panell de control, llum nocturna a l'interior, connexions de subministrament d'aigua i electricitat ocultes, alimentació a 220/240 V i 50-60 Hz, grau de protecció IPX4, comandament a distància i possibilitat de control des de smartphone o tablet mitjançant aplicació per IOS (iPhone i iPad) i Android. Inclús elements de fixació i silicona per a segellat de junts. El preu no inclou la cisterna.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</si>
  <si>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</si>
  <si>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</si>
  <si>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</si>
  <si>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</si>
  <si>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</si>
  <si>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</si>
  <si>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</si>
  <si>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mt30gro130a</t>
  </si>
  <si>
    <t xml:space="preserve">U</t>
  </si>
  <si>
    <t xml:space="preserve">Vàter bidet suspès, color blanc, sèrie Sensia Arena, model 39 354 SH1 "GROHE", de 375x600x459 mm, amb superfície antiadherent amb tractament antibacterià, seient i tapa de Duroplast, amb funció de tancament esmorteït, tapa amb obertura automàtica, sistema d'aigua calenta amb escalfador instantani, unitat d'extracció d'olors amb filtre de carbó actiu, assecador amb temperatura ajustable, braç de dutxa extensible i oscil·lant, dutxa amb temperatura, intensitat de l'aigua i temps de flux ajustables, braç amb capçal per a higiene femenina, protegit en posició de repòs, neteja automàtica abans i després de cada ús, sistema de descàrrega Triple Vortex, sensor de presència per infraroigs, panell de control, llum nocturna a l'interior, connexions de subministrament d'aigua i electricitat ocultes, alimentació a 220/240 V i 50-60 Hz, grau de protecció IPX4, comandament a distància i possibilitat de control des de smartphone o tablet mitjançant aplicació per IOS (iPhone i iPad) i Android, inclús elements de fixació.</t>
  </si>
  <si>
    <t xml:space="preserve">mt30www005</t>
  </si>
  <si>
    <t xml:space="preserve">U</t>
  </si>
  <si>
    <t xml:space="preserve">Cartutx de 300 ml de silicona àcida monocomponent, fungicida, per a segellat de junts en ambients humits.</t>
  </si>
  <si>
    <t xml:space="preserve">Subtotal materials:</t>
  </si>
  <si>
    <t xml:space="preserve">Mà d'obra</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</si>
  <si>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</si>
  <si>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</si>
  <si>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</si>
  <si>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</si>
  <si>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</si>
  <si>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</si>
  <si>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</si>
  <si>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1.532,42€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</si>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</sst>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80" customWidth="1"/>
    <col min="4" max="4" width="72.93"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3143.7</v>
      </c>
      <c r="G10" s="12">
        <f ca="1">ROUND(INDIRECT(ADDRESS(ROW()+(0), COLUMN()+(-2), 1))*INDIRECT(ADDRESS(ROW()+(0), COLUMN()+(-1), 1)), 2)</f>
        <v>3143.7</v>
      </c>
    </row>
    <row r="11" spans="1:7" ht="24.00" thickBot="1" customHeight="1">
      <c r="A11" s="1" t="s">
        <v>15</v>
      </c>
      <c r="B11" s="1"/>
      <c r="C11" s="10" t="s">
        <v>16</v>
      </c>
      <c r="D11" s="1" t="s">
        <v>17</v>
      </c>
      <c r="E11" s="13">
        <v>0.012</v>
      </c>
      <c r="F11" s="14">
        <v>7.5</v>
      </c>
      <c r="G11" s="14">
        <f ca="1">ROUND(INDIRECT(ADDRESS(ROW()+(0), COLUMN()+(-2), 1))*INDIRECT(ADDRESS(ROW()+(0), COLUMN()+(-1), 1)), 2)</f>
        <v>0.09</v>
      </c>
    </row>
    <row r="12" spans="1:7" ht="13.50" thickBot="1" customHeight="1">
      <c r="A12" s="15"/>
      <c r="B12" s="15"/>
      <c r="C12" s="15"/>
      <c r="D12" s="15"/>
      <c r="E12" s="9" t="s">
        <v>18</v>
      </c>
      <c r="F12" s="9"/>
      <c r="G12" s="17">
        <f ca="1">ROUND(SUM(INDIRECT(ADDRESS(ROW()+(-1), COLUMN()+(0), 1)),INDIRECT(ADDRESS(ROW()+(-2), COLUMN()+(0), 1))), 2)</f>
        <v>3143.79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1.798</v>
      </c>
      <c r="F14" s="14">
        <v>29.34</v>
      </c>
      <c r="G14" s="14">
        <f ca="1">ROUND(INDIRECT(ADDRESS(ROW()+(0), COLUMN()+(-2), 1))*INDIRECT(ADDRESS(ROW()+(0), COLUMN()+(-1), 1)), 2)</f>
        <v>52.75</v>
      </c>
    </row>
    <row r="15" spans="1:7" ht="13.50" thickBot="1" customHeight="1">
      <c r="A15" s="15"/>
      <c r="B15" s="15"/>
      <c r="C15" s="15"/>
      <c r="D15" s="15"/>
      <c r="E15" s="9" t="s">
        <v>23</v>
      </c>
      <c r="F15" s="9"/>
      <c r="G15" s="17">
        <f ca="1">ROUND(SUM(INDIRECT(ADDRESS(ROW()+(-1), COLUMN()+(0), 1))), 2)</f>
        <v>52.75</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3196.54</v>
      </c>
      <c r="G17" s="14">
        <f ca="1">ROUND(INDIRECT(ADDRESS(ROW()+(0), COLUMN()+(-2), 1))*INDIRECT(ADDRESS(ROW()+(0), COLUMN()+(-1), 1))/100, 2)</f>
        <v>63.93</v>
      </c>
    </row>
    <row r="18" spans="1:7" ht="13.50" thickBot="1" customHeight="1">
      <c r="A18" s="21" t="s">
        <v>27</v>
      </c>
      <c r="B18" s="21"/>
      <c r="C18" s="22"/>
      <c r="D18" s="23"/>
      <c r="E18" s="24" t="s">
        <v>28</v>
      </c>
      <c r="F18" s="25"/>
      <c r="G18" s="26">
        <f ca="1">ROUND(SUM(INDIRECT(ADDRESS(ROW()+(-1), COLUMN()+(0), 1)),INDIRECT(ADDRESS(ROW()+(-3), COLUMN()+(0), 1)),INDIRECT(ADDRESS(ROW()+(-6), COLUMN()+(0), 1))), 2)</f>
        <v>3260.47</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